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defaultThemeVersion="124226"/>
  <bookViews>
    <workbookView xWindow="0" yWindow="0" windowWidth="20730" windowHeight="9510" activeTab="1"/>
  </bookViews>
  <sheets>
    <sheet name="Diagramm2" sheetId="8" r:id="rId1"/>
    <sheet name="Tableau" sheetId="1" r:id="rId2"/>
    <sheet name="Lostrommel" sheetId="3" r:id="rId3"/>
    <sheet name="TTR" sheetId="6" r:id="rId4"/>
    <sheet name="Hinweise" sheetId="5" r:id="rId5"/>
  </sheets>
  <definedNames>
    <definedName name="_xlnm.Print_Area" localSheetId="1">Tableau!$A$50:$AL$91</definedName>
  </definedNames>
  <calcPr calcId="145621" refMode="R1C1"/>
</workbook>
</file>

<file path=xl/calcChain.xml><?xml version="1.0" encoding="utf-8"?>
<calcChain xmlns="http://schemas.openxmlformats.org/spreadsheetml/2006/main">
  <c r="B2" i="3" l="1"/>
  <c r="F20" i="1" l="1"/>
  <c r="F8" i="1"/>
  <c r="C91" i="1" l="1"/>
  <c r="C89" i="1"/>
  <c r="C86" i="1"/>
  <c r="C84" i="1"/>
  <c r="C81" i="1"/>
  <c r="C79" i="1"/>
  <c r="C76" i="1"/>
  <c r="C74" i="1"/>
  <c r="C71" i="1"/>
  <c r="C69" i="1"/>
  <c r="C66" i="1"/>
  <c r="C64" i="1"/>
  <c r="C61" i="1"/>
  <c r="C59" i="1"/>
  <c r="C56" i="1"/>
  <c r="C54" i="1"/>
  <c r="AI43" i="1"/>
  <c r="AC43" i="1"/>
  <c r="L43" i="1"/>
  <c r="F43" i="1"/>
  <c r="AI39" i="1"/>
  <c r="F39" i="1"/>
  <c r="AI35" i="1"/>
  <c r="F35" i="1"/>
  <c r="AI31" i="1"/>
  <c r="F31" i="1"/>
  <c r="AI20" i="1"/>
  <c r="AI16" i="1"/>
  <c r="F16" i="1"/>
  <c r="F83" i="1" s="1"/>
  <c r="AI12" i="1"/>
  <c r="F12" i="1"/>
  <c r="I10" i="1" s="1"/>
  <c r="L8" i="1" s="1"/>
  <c r="AI8" i="1"/>
  <c r="F63" i="1" l="1"/>
  <c r="AF18" i="1"/>
  <c r="F75" i="1"/>
  <c r="F78" i="1"/>
  <c r="F65" i="1"/>
  <c r="I33" i="1"/>
  <c r="L31" i="1" s="1"/>
  <c r="O54" i="1" s="1"/>
  <c r="R55" i="1" s="1"/>
  <c r="F90" i="1"/>
  <c r="F55" i="1"/>
  <c r="F80" i="1"/>
  <c r="F70" i="1"/>
  <c r="F58" i="1"/>
  <c r="F85" i="1"/>
  <c r="I84" i="1" s="1"/>
  <c r="AF33" i="1"/>
  <c r="AC31" i="1" s="1"/>
  <c r="O74" i="1" s="1"/>
  <c r="F73" i="1"/>
  <c r="I41" i="1"/>
  <c r="I62" i="1" s="1"/>
  <c r="F60" i="1"/>
  <c r="F88" i="1"/>
  <c r="F53" i="1"/>
  <c r="AF41" i="1"/>
  <c r="I82" i="1" s="1"/>
  <c r="F68" i="1"/>
  <c r="AF10" i="1"/>
  <c r="I18" i="1"/>
  <c r="I57" i="1"/>
  <c r="I52" i="1" l="1"/>
  <c r="L20" i="1"/>
  <c r="I72" i="1"/>
  <c r="AC20" i="1"/>
  <c r="I64" i="1"/>
  <c r="L63" i="1" s="1"/>
  <c r="I54" i="1"/>
  <c r="L83" i="1"/>
  <c r="I74" i="1"/>
  <c r="I89" i="1"/>
  <c r="I69" i="1"/>
  <c r="L68" i="1" s="1"/>
  <c r="I67" i="1"/>
  <c r="I79" i="1"/>
  <c r="O37" i="1"/>
  <c r="Z37" i="1"/>
  <c r="W25" i="1" s="1"/>
  <c r="I59" i="1"/>
  <c r="L58" i="1" s="1"/>
  <c r="I87" i="1"/>
  <c r="AC8" i="1"/>
  <c r="I77" i="1"/>
  <c r="O64" i="1" l="1"/>
  <c r="O14" i="1"/>
  <c r="P25" i="1" s="1"/>
  <c r="L53" i="1"/>
  <c r="O56" i="1" s="1"/>
  <c r="L73" i="1"/>
  <c r="L78" i="1"/>
  <c r="L88" i="1"/>
  <c r="O86" i="1" s="1"/>
  <c r="O66" i="1"/>
  <c r="Z14" i="1"/>
  <c r="O84" i="1"/>
  <c r="V78" i="1" l="1"/>
  <c r="R65" i="1"/>
  <c r="V60" i="1" s="1"/>
  <c r="O76" i="1"/>
  <c r="R75" i="1" s="1"/>
  <c r="R85" i="1"/>
  <c r="R28" i="1"/>
  <c r="AG69" i="1"/>
  <c r="AE52" i="1"/>
  <c r="V58" i="1"/>
  <c r="Z59" i="1" s="1"/>
  <c r="V80" i="1" l="1"/>
  <c r="Z79" i="1" s="1"/>
  <c r="Z69" i="1" l="1"/>
  <c r="AC73" i="1" s="1"/>
  <c r="AE56" i="1" s="1"/>
  <c r="AJ54" i="1" s="1"/>
  <c r="AE61" i="1" s="1"/>
  <c r="AE65" i="1" l="1"/>
  <c r="AJ63" i="1" s="1"/>
</calcChain>
</file>

<file path=xl/sharedStrings.xml><?xml version="1.0" encoding="utf-8"?>
<sst xmlns="http://schemas.openxmlformats.org/spreadsheetml/2006/main" count="412" uniqueCount="270">
  <si>
    <t>Gwen</t>
  </si>
  <si>
    <t>Malte</t>
  </si>
  <si>
    <t>Volker</t>
  </si>
  <si>
    <t>Matthias</t>
  </si>
  <si>
    <t>Frank</t>
  </si>
  <si>
    <t>Robin</t>
  </si>
  <si>
    <t>Martin</t>
  </si>
  <si>
    <t>Ludwig</t>
  </si>
  <si>
    <t>Erich</t>
  </si>
  <si>
    <t>Jakob</t>
  </si>
  <si>
    <t>Jürgen</t>
  </si>
  <si>
    <t>Dieter</t>
  </si>
  <si>
    <t>Carla</t>
  </si>
  <si>
    <t>Katja</t>
  </si>
  <si>
    <t>Dominik</t>
  </si>
  <si>
    <t>Moritz</t>
  </si>
  <si>
    <t>Jannis</t>
  </si>
  <si>
    <t>Johannes</t>
  </si>
  <si>
    <t>Patrick</t>
  </si>
  <si>
    <t>Ramin</t>
  </si>
  <si>
    <t>Simon</t>
  </si>
  <si>
    <t>Christian</t>
  </si>
  <si>
    <t>Fritz</t>
  </si>
  <si>
    <t>Heiner</t>
  </si>
  <si>
    <t>Mario</t>
  </si>
  <si>
    <t>Patricia</t>
  </si>
  <si>
    <t>Sascha</t>
  </si>
  <si>
    <t>Heiko</t>
  </si>
  <si>
    <t>Dirk</t>
  </si>
  <si>
    <t>Florian</t>
  </si>
  <si>
    <t>Friedhelm</t>
  </si>
  <si>
    <t>Pascal</t>
  </si>
  <si>
    <t>Kay</t>
  </si>
  <si>
    <t>Amin</t>
  </si>
  <si>
    <t>BerndB</t>
  </si>
  <si>
    <t>JonasH</t>
  </si>
  <si>
    <t>JonasR</t>
  </si>
  <si>
    <t>MarkusWet</t>
  </si>
  <si>
    <t>Hauptrunde</t>
  </si>
  <si>
    <t>Trostrunde</t>
  </si>
  <si>
    <t>Gewinner Hauptrunde</t>
  </si>
  <si>
    <t>Gewinner Trostrunde</t>
  </si>
  <si>
    <t>Finale 1</t>
  </si>
  <si>
    <t>Gewinner Finale 1</t>
  </si>
  <si>
    <t>Gewinner Finale 2</t>
  </si>
  <si>
    <t>Falls notwendig, Finale 2</t>
  </si>
  <si>
    <t>Verlierer ist Dritter</t>
  </si>
  <si>
    <t>Verlierer spielen um Platz 5</t>
  </si>
  <si>
    <t>Verlierer ist Vierter</t>
  </si>
  <si>
    <t>Verlierer spielen um Platz 7</t>
  </si>
  <si>
    <t>--&gt;1A</t>
  </si>
  <si>
    <t>--&gt;1B</t>
  </si>
  <si>
    <t>--&gt;1C</t>
  </si>
  <si>
    <t>--&gt;1D</t>
  </si>
  <si>
    <t>--&gt;1E</t>
  </si>
  <si>
    <t>--&gt;1F</t>
  </si>
  <si>
    <t>--&gt;1G</t>
  </si>
  <si>
    <t>--&gt;1H</t>
  </si>
  <si>
    <t>1I &lt;--</t>
  </si>
  <si>
    <t>1J &lt;--</t>
  </si>
  <si>
    <t>1K &lt;--</t>
  </si>
  <si>
    <t>1L &lt;--</t>
  </si>
  <si>
    <t>1M &lt;--</t>
  </si>
  <si>
    <t>1N &lt;--</t>
  </si>
  <si>
    <t>1O &lt;--</t>
  </si>
  <si>
    <t>1P &lt;--</t>
  </si>
  <si>
    <t>1A</t>
  </si>
  <si>
    <t>1B</t>
  </si>
  <si>
    <t>1C</t>
  </si>
  <si>
    <t>1D</t>
  </si>
  <si>
    <t>1E</t>
  </si>
  <si>
    <t>1F</t>
  </si>
  <si>
    <t>1G</t>
  </si>
  <si>
    <t>1H</t>
  </si>
  <si>
    <t>1I</t>
  </si>
  <si>
    <t>1J</t>
  </si>
  <si>
    <t>1K</t>
  </si>
  <si>
    <t>1L</t>
  </si>
  <si>
    <t>1M</t>
  </si>
  <si>
    <t>1N</t>
  </si>
  <si>
    <t>1O</t>
  </si>
  <si>
    <t>1P</t>
  </si>
  <si>
    <t>2A</t>
  </si>
  <si>
    <t>2B</t>
  </si>
  <si>
    <t>2C</t>
  </si>
  <si>
    <t>2D</t>
  </si>
  <si>
    <t>2E</t>
  </si>
  <si>
    <t>2F</t>
  </si>
  <si>
    <t>2G</t>
  </si>
  <si>
    <t>2H</t>
  </si>
  <si>
    <t>--&gt;2H</t>
  </si>
  <si>
    <t>--&gt;2G</t>
  </si>
  <si>
    <t>--&gt;2F</t>
  </si>
  <si>
    <t>--&gt;2E</t>
  </si>
  <si>
    <t>--&gt;2A</t>
  </si>
  <si>
    <t>--&gt;2B</t>
  </si>
  <si>
    <t>--&gt;2C</t>
  </si>
  <si>
    <t>--&gt;2D</t>
  </si>
  <si>
    <t>3A</t>
  </si>
  <si>
    <t>3B</t>
  </si>
  <si>
    <t>3C</t>
  </si>
  <si>
    <t>3D</t>
  </si>
  <si>
    <t>3E</t>
  </si>
  <si>
    <t>3F</t>
  </si>
  <si>
    <t>3H</t>
  </si>
  <si>
    <t>--&gt;3A</t>
  </si>
  <si>
    <t>--&gt;3B</t>
  </si>
  <si>
    <t>--&gt;3C</t>
  </si>
  <si>
    <t>--&gt;3D</t>
  </si>
  <si>
    <t>5A</t>
  </si>
  <si>
    <t>5B</t>
  </si>
  <si>
    <t>5C</t>
  </si>
  <si>
    <t>5D</t>
  </si>
  <si>
    <t>--&gt;5A</t>
  </si>
  <si>
    <t>--&gt;3F</t>
  </si>
  <si>
    <t>--&gt;3E</t>
  </si>
  <si>
    <t>--&gt;3G</t>
  </si>
  <si>
    <t>3G</t>
  </si>
  <si>
    <t>--&gt;5B</t>
  </si>
  <si>
    <t>--&gt;5D</t>
  </si>
  <si>
    <t>--&gt;5C</t>
  </si>
  <si>
    <t>7A</t>
  </si>
  <si>
    <t>7B</t>
  </si>
  <si>
    <t>--&gt;7B</t>
  </si>
  <si>
    <t>--&gt;7A</t>
  </si>
  <si>
    <t>Tim</t>
  </si>
  <si>
    <t>Stefan</t>
  </si>
  <si>
    <t>Thomas</t>
  </si>
  <si>
    <t>BerndH</t>
  </si>
  <si>
    <t>Freilos</t>
  </si>
  <si>
    <t>Setzliste #1</t>
  </si>
  <si>
    <t>Setzliste #2</t>
  </si>
  <si>
    <t>9A</t>
  </si>
  <si>
    <t>--&gt; 9A</t>
  </si>
  <si>
    <t>Vereinsmeisterschaft
07.01.2018</t>
  </si>
  <si>
    <t>Aktuelle
Ziehung</t>
  </si>
  <si>
    <t>Liste der
Ziehungen</t>
  </si>
  <si>
    <t>Ziehungen
sortiert</t>
  </si>
  <si>
    <t>Speicher
vorbereitete Lose</t>
  </si>
  <si>
    <r>
      <rPr>
        <u/>
        <sz val="11"/>
        <color theme="1"/>
        <rFont val="Calibri"/>
        <family val="2"/>
        <scheme val="minor"/>
      </rPr>
      <t>Step 1:</t>
    </r>
    <r>
      <rPr>
        <sz val="10"/>
        <color rgb="FF000000"/>
        <rFont val="Arial"/>
        <family val="2"/>
      </rPr>
      <t xml:space="preserve"> Lostrommel mit Losen füllen. Einträge in erster Spalte,</t>
    </r>
  </si>
  <si>
    <t>beginnend in Zeile 2, keine leeren Zellen zwischen den Losen</t>
  </si>
  <si>
    <r>
      <rPr>
        <u/>
        <sz val="11"/>
        <color theme="1"/>
        <rFont val="Calibri"/>
        <family val="2"/>
        <scheme val="minor"/>
      </rPr>
      <t>Step 2:</t>
    </r>
    <r>
      <rPr>
        <sz val="10"/>
        <color rgb="FF000000"/>
        <rFont val="Arial"/>
        <family val="2"/>
      </rPr>
      <t xml:space="preserve"> Button "Lostrommel Software laden"</t>
    </r>
  </si>
  <si>
    <r>
      <rPr>
        <u/>
        <sz val="11"/>
        <color theme="1"/>
        <rFont val="Calibri"/>
        <family val="2"/>
        <scheme val="minor"/>
      </rPr>
      <t>Step 3:</t>
    </r>
    <r>
      <rPr>
        <sz val="10"/>
        <color rgb="FF000000"/>
        <rFont val="Arial"/>
        <family val="2"/>
      </rPr>
      <t xml:space="preserve"> Option "zurücklegen" / "nicht zurücklegen" wählen</t>
    </r>
  </si>
  <si>
    <r>
      <rPr>
        <u/>
        <sz val="11"/>
        <color theme="1"/>
        <rFont val="Calibri"/>
        <family val="2"/>
        <scheme val="minor"/>
      </rPr>
      <t>Step 4:</t>
    </r>
    <r>
      <rPr>
        <sz val="10"/>
        <color rgb="FF000000"/>
        <rFont val="Arial"/>
        <family val="2"/>
      </rPr>
      <t xml:space="preserve"> Button "Lostrommel initialisieren" </t>
    </r>
  </si>
  <si>
    <r>
      <rPr>
        <u/>
        <sz val="11"/>
        <color theme="1"/>
        <rFont val="Calibri"/>
        <family val="2"/>
        <scheme val="minor"/>
      </rPr>
      <t>Step 5ff:</t>
    </r>
    <r>
      <rPr>
        <sz val="10"/>
        <color rgb="FF000000"/>
        <rFont val="Arial"/>
        <family val="2"/>
      </rPr>
      <t xml:space="preserve"> Abwechselnd Button "Start Lostrommel" /  "Los ziehen"</t>
    </r>
  </si>
  <si>
    <t>Hinweis:</t>
  </si>
  <si>
    <t>Die Ziehung erfolgt nach 8-9 sec (genaue Länge zufällig)</t>
  </si>
  <si>
    <t>automatisch, falls nicht "Los ziehen" gedrückt wurde</t>
  </si>
  <si>
    <t>Zum Beenden: Button "Beenden", erst danach können</t>
  </si>
  <si>
    <t>Zellen wieder bearbeitet werden</t>
  </si>
  <si>
    <t>C7</t>
  </si>
  <si>
    <t>C9</t>
  </si>
  <si>
    <t>C11</t>
  </si>
  <si>
    <t>C13</t>
  </si>
  <si>
    <t>C15</t>
  </si>
  <si>
    <t>C17</t>
  </si>
  <si>
    <t>C19</t>
  </si>
  <si>
    <t>C21</t>
  </si>
  <si>
    <t>C30</t>
  </si>
  <si>
    <t>C32</t>
  </si>
  <si>
    <t>C34</t>
  </si>
  <si>
    <t>C36</t>
  </si>
  <si>
    <t>C38</t>
  </si>
  <si>
    <t>C40</t>
  </si>
  <si>
    <t>C42</t>
  </si>
  <si>
    <t>C44</t>
  </si>
  <si>
    <t>AL7</t>
  </si>
  <si>
    <t>AL9</t>
  </si>
  <si>
    <t>AL11</t>
  </si>
  <si>
    <t>AL13</t>
  </si>
  <si>
    <t>AL15</t>
  </si>
  <si>
    <t>AL17</t>
  </si>
  <si>
    <t>AL19</t>
  </si>
  <si>
    <t>AL21</t>
  </si>
  <si>
    <t>AL30</t>
  </si>
  <si>
    <t>AL32</t>
  </si>
  <si>
    <t>AL34</t>
  </si>
  <si>
    <t>AL36</t>
  </si>
  <si>
    <t>AL38</t>
  </si>
  <si>
    <t>AL40</t>
  </si>
  <si>
    <t>AL42</t>
  </si>
  <si>
    <t>AL44</t>
  </si>
  <si>
    <t>I6</t>
  </si>
  <si>
    <t>AF45</t>
  </si>
  <si>
    <t>AF6</t>
  </si>
  <si>
    <t>I45</t>
  </si>
  <si>
    <t>AF29</t>
  </si>
  <si>
    <t>I29</t>
  </si>
  <si>
    <t>AF22</t>
  </si>
  <si>
    <t>I22</t>
  </si>
  <si>
    <t>Volker Berg</t>
  </si>
  <si>
    <t>Gwen Steier</t>
  </si>
  <si>
    <t>Malte Böck</t>
  </si>
  <si>
    <t>Frank Berg</t>
  </si>
  <si>
    <t>Robin Gumbel</t>
  </si>
  <si>
    <t>Bernd Hofmann</t>
  </si>
  <si>
    <t>Matthias Thomas</t>
  </si>
  <si>
    <t>Markus Weimer</t>
  </si>
  <si>
    <t>Ludwig Günther</t>
  </si>
  <si>
    <t>Heiko Möller</t>
  </si>
  <si>
    <t>Tim Koch</t>
  </si>
  <si>
    <t>Erich Händler</t>
  </si>
  <si>
    <t>Bernd Blümbott</t>
  </si>
  <si>
    <t>Sascha Münch</t>
  </si>
  <si>
    <t>Dirk Hoschkara</t>
  </si>
  <si>
    <t>Martin Woschnitza</t>
  </si>
  <si>
    <t>Florian Günther</t>
  </si>
  <si>
    <t>Stefan Bracklow</t>
  </si>
  <si>
    <t>Jürgen Wetzel</t>
  </si>
  <si>
    <t>Jonas Richter</t>
  </si>
  <si>
    <t>Jonas Huber</t>
  </si>
  <si>
    <t>Friedhelm Ehret</t>
  </si>
  <si>
    <t>Kay Schäfer</t>
  </si>
  <si>
    <t>Fritz Reich</t>
  </si>
  <si>
    <t>Jakob Zintel</t>
  </si>
  <si>
    <t>Simon Geist</t>
  </si>
  <si>
    <t>Dieter Möller</t>
  </si>
  <si>
    <t>Pascal Slager</t>
  </si>
  <si>
    <t>Patrick Steffan</t>
  </si>
  <si>
    <t>Jannis Ihrig</t>
  </si>
  <si>
    <t>Johannes Daenschel</t>
  </si>
  <si>
    <t>Ramin Gerber</t>
  </si>
  <si>
    <t>Moritz Müller</t>
  </si>
  <si>
    <t>Dominik Slager</t>
  </si>
  <si>
    <t>Katja Schietzold</t>
  </si>
  <si>
    <t>Christian Bontenakel</t>
  </si>
  <si>
    <t>Amin Mussavi</t>
  </si>
  <si>
    <t>Markus Wetzel</t>
  </si>
  <si>
    <t>Fabian Keßler</t>
  </si>
  <si>
    <t>Thomas Jahn</t>
  </si>
  <si>
    <t>Name</t>
  </si>
  <si>
    <t>Kürzel</t>
  </si>
  <si>
    <t>TTR</t>
  </si>
  <si>
    <t>Carla Schifferdecker</t>
  </si>
  <si>
    <t>MarkusWei</t>
  </si>
  <si>
    <t>Fabian</t>
  </si>
  <si>
    <t>Heiner Storm</t>
  </si>
  <si>
    <t>Patricia Kohl</t>
  </si>
  <si>
    <t>Mario Amato</t>
  </si>
  <si>
    <t>--&gt;3H</t>
  </si>
  <si>
    <t>Bedienung Lostrommel</t>
  </si>
  <si>
    <t>Umschaltung vom Bearbeitungs-/Display-Modus</t>
  </si>
  <si>
    <t>Mit Doppleklick in eine beliebige Zelle im Sheet "Tableau"</t>
  </si>
  <si>
    <t>wird zwischen den beiden Modi hin- und hergeschaltet.</t>
  </si>
  <si>
    <t xml:space="preserve">Es werden dann nacheinander für 10 sec (Zeit im Programm </t>
  </si>
  <si>
    <t>änderbar) der Turnierbaum Hauptrunde bzw. Trostrunde</t>
  </si>
  <si>
    <t>Der Zoom-Faktor muss an die Auflösung des verwendeten</t>
  </si>
  <si>
    <t>Monitors angepasst werden. Auf dem Vereinsnotebook ist</t>
  </si>
  <si>
    <t>der Faktor 66%.</t>
  </si>
  <si>
    <t xml:space="preserve">angezeigt. </t>
  </si>
  <si>
    <t>Const Pause As Double = 10 'Verzögerung in Sekunden</t>
  </si>
  <si>
    <t>Simulation</t>
  </si>
  <si>
    <t>Zum Testen des Tableaus kann ein Turnier simuliert werden</t>
  </si>
  <si>
    <t>Die Gewinnwahrscheinlichkeit einer Paarung errechnet sich</t>
  </si>
  <si>
    <t>aus den TTR-Werten der Spieler, die in dem Sheet "TTR"</t>
  </si>
  <si>
    <t xml:space="preserve">eingegeben werden kann. </t>
  </si>
  <si>
    <t xml:space="preserve">Zum Abschluss der Simulation wird eine Messagebox angezeigt  </t>
  </si>
  <si>
    <t xml:space="preserve">mit den drei erstplatzierten und Informationen zum Auftreten </t>
  </si>
  <si>
    <t>von Dubletten bzw. Triplets, d.h. gleichen Paarungen</t>
  </si>
  <si>
    <t>im Verlauf des simulierten Turniers.</t>
  </si>
  <si>
    <t>Rechte
Seite
oben</t>
  </si>
  <si>
    <t>Rechte
Seite
unten</t>
  </si>
  <si>
    <t>Linke
Seite
oben</t>
  </si>
  <si>
    <t>Linke
Seite
unten</t>
  </si>
  <si>
    <t>SL 7 oder 8</t>
  </si>
  <si>
    <t>SL 3 oder 4</t>
  </si>
  <si>
    <t>SL 5 oder 6</t>
  </si>
  <si>
    <t>SL 1 oder 2</t>
  </si>
  <si>
    <t>B</t>
  </si>
  <si>
    <t>Los-
Trommel</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</si>
</sst>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color rgb="FF000000"/>
      <name val="Arial"/>
      <family val="2"/>
    </font>
    <font>
      <sz val="10"/>
      <name val="Arial"/>
      <family val="2"/>
    </font>
    <font>
      <sz val="11"/>
      <name val="Arial"/>
      <family val="2"/>
    </font>
    <font>
      <sz val="12"/>
      <name val="Arial"/>
      <family val="2"/>
    </font>
    <font>
      <sz val="16"/>
      <name val="Arial"/>
      <family val="2"/>
    </font>
    <font>
      <sz val="10"/>
      <name val="Arial Black"/>
      <family val="2"/>
    </font>
    <font>
      <sz val="12"/>
      <name val="Arial Black"/>
      <family val="2"/>
    </font>
    <font>
      <sz val="14"/>
      <name val="Arial"/>
      <family val="2"/>
    </font>
    <font>
      <b/>
      <sz val="57"/>
      <name val="Copperplate Gothic Bold"/>
      <family val="2"/>
    </font>
    <font>
      <b/>
      <sz val="48"/>
      <name val="Cambria"/>
      <family val="1"/>
      <scheme val="major"/>
    </font>
    <font>
      <sz val="20"/>
      <name val="Arial"/>
      <family val="2"/>
    </font>
    <font>
      <b/>
      <sz val="18"/>
      <name val="Arial"/>
      <family val="2"/>
    </font>
    <font>
      <i/>
      <sz val="18"/>
      <name val="Arial"/>
      <family val="2"/>
    </font>
    <font>
      <sz val="28"/>
      <name val="Arial"/>
      <family val="2"/>
    </font>
    <font>
      <i/>
      <sz val="14"/>
      <name val="Arial"/>
      <family val="2"/>
    </font>
    <font>
      <sz val="57"/>
      <name val="Copperplate Gothic Bold"/>
      <family val="2"/>
    </font>
    <font>
      <sz val="48"/>
      <name val="Cambria"/>
      <family val="1"/>
      <scheme val="major"/>
    </font>
    <font>
      <sz val="12"/>
      <color rgb="FFC00000"/>
      <name val="Arial"/>
      <family val="2"/>
    </font>
    <font>
      <i/>
      <sz val="12"/>
      <name val="Arial"/>
      <family val="2"/>
    </font>
    <font>
      <sz val="10"/>
      <color rgb="FFC00000"/>
      <name val="Arial"/>
      <family val="2"/>
    </font>
    <font>
      <b/>
      <sz val="11"/>
      <color theme="1"/>
      <name val="Calibri"/>
      <family val="2"/>
      <scheme val="minor"/>
    </font>
    <font>
      <sz val="11"/>
      <color rgb="FF000000"/>
      <name val="Calibri"/>
      <family val="2"/>
    </font>
    <font>
      <b/>
      <sz val="24"/>
      <color theme="1"/>
      <name val="Calibri"/>
      <family val="2"/>
      <scheme val="minor"/>
    </font>
    <font>
      <sz val="26"/>
      <color theme="1"/>
      <name val="Calibri"/>
      <family val="2"/>
      <scheme val="minor"/>
    </font>
    <font>
      <u/>
      <sz val="11"/>
      <color theme="1"/>
      <name val="Calibri"/>
      <family val="2"/>
      <scheme val="minor"/>
    </font>
    <font>
      <sz val="11"/>
      <name val="Calibri"/>
      <family val="2"/>
      <scheme val="minor"/>
    </font>
    <font>
      <b/>
      <sz val="14"/>
      <color theme="1"/>
      <name val="Calibri"/>
      <family val="2"/>
      <scheme val="minor"/>
    </font>
    <font>
      <sz val="10"/>
      <color theme="8" tint="0.59999389629810485"/>
      <name val="Arial"/>
      <family val="2"/>
    </font>
    <font>
      <sz val="14"/>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s>
  <borders count="3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rgb="FFFF0000"/>
      </left>
      <right/>
      <top style="thick">
        <color rgb="FFFF0000"/>
      </top>
      <bottom style="thick">
        <color rgb="FFFF0000"/>
      </bottom>
      <diagonal/>
    </border>
  </borders>
  <cellStyleXfs count="3">
    <xf numFmtId="0" fontId="0" fillId="0" borderId="0"/>
    <xf numFmtId="0" fontId="11" fillId="0" borderId="0"/>
    <xf numFmtId="0" fontId="9" fillId="0" borderId="0"/>
  </cellStyleXfs>
  <cellXfs count="408">
    <xf numFmtId="0" fontId="0" fillId="0" borderId="0" xfId="0" applyFont="1" applyAlignment="1"/>
    <xf numFmtId="0" fontId="13" fillId="0" borderId="0" xfId="0" applyFont="1" applyFill="1" applyBorder="1" applyAlignment="1" applyProtection="1">
      <alignment horizontal="center" vertical="center"/>
      <protection locked="0"/>
    </xf>
    <xf numFmtId="0" fontId="18" fillId="2" borderId="8" xfId="0" applyFont="1" applyFill="1" applyBorder="1" applyAlignment="1" applyProtection="1">
      <alignment vertical="center"/>
    </xf>
    <xf numFmtId="0" fontId="18" fillId="2" borderId="3" xfId="0" applyFont="1" applyFill="1" applyBorder="1" applyAlignment="1" applyProtection="1">
      <alignment vertical="center"/>
    </xf>
    <xf numFmtId="0" fontId="14" fillId="5" borderId="0" xfId="0" applyFont="1" applyFill="1" applyBorder="1" applyAlignment="1" applyProtection="1">
      <alignment horizontal="left" vertical="center"/>
    </xf>
    <xf numFmtId="0" fontId="14" fillId="5" borderId="0" xfId="0" applyFont="1" applyFill="1" applyBorder="1" applyAlignment="1" applyProtection="1">
      <alignment vertical="center"/>
    </xf>
    <xf numFmtId="0" fontId="14" fillId="5" borderId="0" xfId="0" applyFont="1" applyFill="1" applyBorder="1" applyAlignment="1" applyProtection="1">
      <alignment horizontal="right"/>
    </xf>
    <xf numFmtId="0" fontId="12" fillId="5" borderId="0" xfId="0" applyFont="1" applyFill="1" applyBorder="1" applyAlignment="1" applyProtection="1">
      <alignment horizontal="left"/>
      <protection locked="0"/>
    </xf>
    <xf numFmtId="0" fontId="12" fillId="5" borderId="3" xfId="0" applyFont="1" applyFill="1" applyBorder="1" applyAlignment="1" applyProtection="1">
      <alignment horizontal="left"/>
      <protection locked="0"/>
    </xf>
    <xf numFmtId="0" fontId="14" fillId="5" borderId="0" xfId="0" applyFont="1" applyFill="1" applyBorder="1" applyAlignment="1" applyProtection="1"/>
    <xf numFmtId="0" fontId="14" fillId="5" borderId="1" xfId="0" applyFont="1" applyFill="1" applyBorder="1" applyAlignment="1" applyProtection="1">
      <alignment horizontal="right"/>
    </xf>
    <xf numFmtId="0" fontId="13" fillId="5" borderId="0" xfId="0" applyFont="1" applyFill="1" applyBorder="1" applyAlignment="1" applyProtection="1">
      <alignment horizontal="center" vertical="center"/>
      <protection locked="0"/>
    </xf>
    <xf numFmtId="0" fontId="14" fillId="5" borderId="1" xfId="0" applyFont="1" applyFill="1" applyBorder="1" applyAlignment="1" applyProtection="1">
      <alignment horizontal="left" vertical="center"/>
    </xf>
    <xf numFmtId="0" fontId="14" fillId="5" borderId="0" xfId="0" applyFont="1" applyFill="1" applyBorder="1" applyAlignment="1" applyProtection="1">
      <alignment horizontal="right" vertical="center"/>
    </xf>
    <xf numFmtId="0" fontId="12" fillId="5" borderId="0" xfId="0" applyFont="1" applyFill="1" applyBorder="1" applyAlignment="1" applyProtection="1">
      <alignment horizontal="left" vertical="center"/>
      <protection locked="0"/>
    </xf>
    <xf numFmtId="0" fontId="12" fillId="5" borderId="6"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protection locked="0"/>
    </xf>
    <xf numFmtId="0" fontId="12" fillId="5" borderId="0"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xf>
    <xf numFmtId="0" fontId="18" fillId="2" borderId="3" xfId="0"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xf>
    <xf numFmtId="0" fontId="18" fillId="2" borderId="3" xfId="0" applyFont="1" applyFill="1" applyBorder="1" applyAlignment="1" applyProtection="1">
      <alignment horizontal="right" vertical="center"/>
    </xf>
    <xf numFmtId="0" fontId="18" fillId="2" borderId="0" xfId="0" applyFont="1" applyFill="1" applyBorder="1" applyAlignment="1" applyProtection="1">
      <alignment horizontal="right" vertical="center"/>
    </xf>
    <xf numFmtId="0" fontId="18" fillId="2" borderId="8" xfId="0" applyFont="1" applyFill="1" applyBorder="1" applyAlignment="1" applyProtection="1">
      <alignment horizontal="left" vertical="center"/>
    </xf>
    <xf numFmtId="0" fontId="18" fillId="2" borderId="3" xfId="0" applyFont="1" applyFill="1" applyBorder="1" applyAlignment="1" applyProtection="1">
      <alignment horizontal="right"/>
    </xf>
    <xf numFmtId="0" fontId="18" fillId="0" borderId="8"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protection locked="0"/>
    </xf>
    <xf numFmtId="0" fontId="28" fillId="5" borderId="0" xfId="0" quotePrefix="1" applyFont="1" applyFill="1" applyBorder="1" applyAlignment="1" applyProtection="1">
      <alignment horizontal="right" vertical="center"/>
    </xf>
    <xf numFmtId="0" fontId="17" fillId="5" borderId="0" xfId="0" applyFont="1" applyFill="1" applyBorder="1" applyAlignment="1" applyProtection="1">
      <alignment vertical="center"/>
    </xf>
    <xf numFmtId="0" fontId="28" fillId="5" borderId="0" xfId="0" quotePrefix="1" applyFont="1" applyFill="1" applyBorder="1" applyAlignment="1" applyProtection="1">
      <alignment horizontal="left" vertical="center"/>
    </xf>
    <xf numFmtId="0" fontId="16" fillId="5" borderId="0" xfId="0" applyFont="1" applyFill="1" applyBorder="1" applyAlignment="1" applyProtection="1">
      <alignment vertical="center"/>
    </xf>
    <xf numFmtId="0" fontId="12" fillId="5" borderId="3" xfId="0" applyFont="1" applyFill="1" applyBorder="1" applyAlignment="1" applyProtection="1">
      <alignment horizontal="right"/>
      <protection locked="0"/>
    </xf>
    <xf numFmtId="0" fontId="18" fillId="7" borderId="0" xfId="0" applyFont="1" applyFill="1" applyBorder="1" applyAlignment="1" applyProtection="1">
      <alignment horizontal="left" vertical="center"/>
      <protection locked="0"/>
    </xf>
    <xf numFmtId="0" fontId="18" fillId="7" borderId="3" xfId="0" applyFont="1" applyFill="1" applyBorder="1" applyAlignment="1" applyProtection="1">
      <alignment horizontal="left" vertical="center"/>
      <protection locked="0"/>
    </xf>
    <xf numFmtId="0" fontId="18" fillId="7" borderId="0" xfId="0" applyFont="1" applyFill="1" applyBorder="1" applyAlignment="1" applyProtection="1">
      <alignment horizontal="right" vertical="center"/>
      <protection locked="0"/>
    </xf>
    <xf numFmtId="0" fontId="18" fillId="7" borderId="3" xfId="0" applyFont="1" applyFill="1" applyBorder="1" applyAlignment="1" applyProtection="1">
      <alignment horizontal="right" vertical="center"/>
      <protection locked="0"/>
    </xf>
    <xf numFmtId="0" fontId="18" fillId="7" borderId="8" xfId="0" applyFont="1" applyFill="1" applyBorder="1" applyAlignment="1" applyProtection="1">
      <alignment horizontal="right" vertical="center"/>
      <protection locked="0"/>
    </xf>
    <xf numFmtId="0" fontId="9" fillId="0" borderId="0" xfId="2"/>
    <xf numFmtId="0" fontId="9" fillId="0" borderId="0" xfId="2" applyAlignment="1"/>
    <xf numFmtId="0" fontId="9" fillId="9" borderId="0" xfId="2" applyFill="1" applyAlignment="1"/>
    <xf numFmtId="0" fontId="31" fillId="10" borderId="0" xfId="2" applyFont="1" applyFill="1" applyAlignment="1"/>
    <xf numFmtId="0" fontId="9" fillId="0" borderId="0" xfId="2" applyBorder="1"/>
    <xf numFmtId="0" fontId="7" fillId="0" borderId="0" xfId="2" applyFont="1" applyBorder="1"/>
    <xf numFmtId="0" fontId="11" fillId="0" borderId="0" xfId="0" applyFont="1" applyBorder="1" applyAlignment="1"/>
    <xf numFmtId="0" fontId="36" fillId="0" borderId="0" xfId="0" applyFont="1" applyFill="1" applyBorder="1"/>
    <xf numFmtId="0" fontId="0" fillId="0" borderId="0" xfId="0" applyFont="1" applyBorder="1" applyAlignment="1"/>
    <xf numFmtId="0" fontId="36" fillId="0" borderId="0" xfId="0" applyFont="1" applyFill="1" applyBorder="1" applyAlignment="1"/>
    <xf numFmtId="0" fontId="9" fillId="0" borderId="0" xfId="2" applyBorder="1" applyAlignment="1"/>
    <xf numFmtId="0" fontId="6" fillId="0" borderId="0" xfId="2" applyFont="1" applyBorder="1"/>
    <xf numFmtId="0" fontId="18" fillId="2" borderId="3" xfId="0" applyFont="1" applyFill="1" applyBorder="1" applyAlignment="1" applyProtection="1">
      <alignment horizontal="left" vertical="center"/>
    </xf>
    <xf numFmtId="0" fontId="5" fillId="0" borderId="0" xfId="2" applyFont="1" applyAlignment="1"/>
    <xf numFmtId="0" fontId="31" fillId="6" borderId="0" xfId="2" applyFont="1" applyFill="1" applyAlignment="1"/>
    <xf numFmtId="0" fontId="5" fillId="9" borderId="0" xfId="2" applyFont="1" applyFill="1" applyAlignment="1"/>
    <xf numFmtId="0" fontId="4" fillId="0" borderId="0" xfId="2" applyFont="1" applyBorder="1"/>
    <xf numFmtId="0" fontId="4" fillId="0" borderId="0" xfId="2" applyFont="1" applyAlignment="1"/>
    <xf numFmtId="0" fontId="14" fillId="5" borderId="0" xfId="0" applyFont="1" applyFill="1" applyBorder="1" applyAlignment="1" applyProtection="1">
      <alignment horizontal="right" vertical="center"/>
      <protection locked="0"/>
    </xf>
    <xf numFmtId="0" fontId="18" fillId="2" borderId="0" xfId="0" applyFont="1" applyFill="1" applyBorder="1" applyAlignment="1" applyProtection="1">
      <alignment horizontal="left"/>
      <protection locked="0"/>
    </xf>
    <xf numFmtId="0" fontId="28" fillId="4" borderId="1" xfId="0" applyFont="1" applyFill="1" applyBorder="1" applyAlignment="1" applyProtection="1">
      <alignment horizontal="left"/>
      <protection locked="0"/>
    </xf>
    <xf numFmtId="0" fontId="18" fillId="2" borderId="3" xfId="0" applyFont="1" applyFill="1" applyBorder="1" applyAlignment="1" applyProtection="1">
      <alignment horizontal="left"/>
      <protection locked="0"/>
    </xf>
    <xf numFmtId="0" fontId="28" fillId="4" borderId="0"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28" fillId="4" borderId="0" xfId="0" applyFont="1" applyFill="1" applyAlignment="1" applyProtection="1">
      <protection locked="0"/>
    </xf>
    <xf numFmtId="0" fontId="14" fillId="4" borderId="1" xfId="0" applyFont="1" applyFill="1" applyBorder="1" applyAlignment="1" applyProtection="1">
      <alignment horizontal="left"/>
      <protection locked="0"/>
    </xf>
    <xf numFmtId="0" fontId="18" fillId="2" borderId="3" xfId="1" applyFont="1" applyFill="1" applyBorder="1" applyAlignment="1" applyProtection="1">
      <alignment horizontal="left"/>
      <protection locked="0"/>
    </xf>
    <xf numFmtId="0" fontId="14" fillId="4" borderId="0" xfId="1" applyFont="1" applyFill="1" applyAlignment="1" applyProtection="1">
      <alignment horizontal="left"/>
      <protection locked="0"/>
    </xf>
    <xf numFmtId="0" fontId="28" fillId="4" borderId="0" xfId="1" applyFont="1" applyFill="1" applyAlignment="1" applyProtection="1">
      <alignment horizontal="left"/>
      <protection locked="0"/>
    </xf>
    <xf numFmtId="0" fontId="17" fillId="4" borderId="0" xfId="0" applyFont="1" applyFill="1" applyBorder="1" applyAlignment="1" applyProtection="1">
      <alignment horizontal="left"/>
      <protection locked="0"/>
    </xf>
    <xf numFmtId="0" fontId="28" fillId="4" borderId="0" xfId="0" applyFont="1" applyFill="1" applyBorder="1" applyAlignment="1" applyProtection="1">
      <alignment horizontal="left" vertical="center"/>
      <protection locked="0"/>
    </xf>
    <xf numFmtId="0" fontId="14" fillId="4" borderId="0" xfId="1" applyFont="1" applyFill="1" applyAlignment="1" applyProtection="1">
      <alignment horizontal="left" vertical="center"/>
      <protection locked="0"/>
    </xf>
    <xf numFmtId="0" fontId="28" fillId="4" borderId="0" xfId="1" applyFont="1" applyFill="1" applyAlignment="1" applyProtection="1">
      <alignment horizontal="left" vertical="center"/>
      <protection locked="0"/>
    </xf>
    <xf numFmtId="0" fontId="18" fillId="2" borderId="3" xfId="1" applyFont="1" applyFill="1" applyBorder="1" applyAlignment="1" applyProtection="1">
      <alignment horizontal="left" vertical="center"/>
      <protection locked="0"/>
    </xf>
    <xf numFmtId="0" fontId="18" fillId="2" borderId="3" xfId="0" applyFont="1" applyFill="1" applyBorder="1" applyAlignment="1" applyProtection="1">
      <protection locked="0"/>
    </xf>
    <xf numFmtId="0" fontId="12" fillId="0" borderId="0" xfId="0" applyFont="1" applyAlignment="1" applyProtection="1">
      <alignment horizontal="center"/>
      <protection locked="0"/>
    </xf>
    <xf numFmtId="0" fontId="12" fillId="0" borderId="0" xfId="0" applyFont="1" applyAlignment="1" applyProtection="1">
      <protection locked="0"/>
    </xf>
    <xf numFmtId="0" fontId="14" fillId="0" borderId="0" xfId="0" applyFont="1" applyAlignment="1" applyProtection="1">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left"/>
      <protection locked="0"/>
    </xf>
    <xf numFmtId="0" fontId="13" fillId="0" borderId="0" xfId="0" applyFont="1" applyBorder="1" applyAlignment="1" applyProtection="1">
      <alignment horizontal="center" vertical="center"/>
      <protection locked="0"/>
    </xf>
    <xf numFmtId="0" fontId="12" fillId="0" borderId="0" xfId="0" applyFont="1" applyBorder="1" applyAlignment="1" applyProtection="1">
      <protection locked="0"/>
    </xf>
    <xf numFmtId="0" fontId="14" fillId="0" borderId="0" xfId="0" applyFont="1" applyAlignment="1" applyProtection="1">
      <alignment vertical="center"/>
      <protection locked="0"/>
    </xf>
    <xf numFmtId="0" fontId="12" fillId="0" borderId="0" xfId="0" applyFont="1" applyAlignment="1" applyProtection="1">
      <alignment vertical="center"/>
      <protection locked="0"/>
    </xf>
    <xf numFmtId="0" fontId="0" fillId="0" borderId="0" xfId="0" applyFont="1" applyAlignment="1" applyProtection="1">
      <protection locked="0"/>
    </xf>
    <xf numFmtId="0" fontId="12" fillId="5" borderId="0" xfId="0" applyFont="1" applyFill="1" applyAlignment="1" applyProtection="1">
      <alignment horizontal="center"/>
      <protection locked="0"/>
    </xf>
    <xf numFmtId="0" fontId="12" fillId="5" borderId="0" xfId="0" applyFont="1" applyFill="1" applyAlignment="1" applyProtection="1">
      <protection locked="0"/>
    </xf>
    <xf numFmtId="0" fontId="14" fillId="5" borderId="0" xfId="0" applyFont="1" applyFill="1" applyAlignment="1" applyProtection="1">
      <alignment vertical="center"/>
      <protection locked="0"/>
    </xf>
    <xf numFmtId="0" fontId="12" fillId="5" borderId="0" xfId="0" applyFont="1" applyFill="1" applyAlignment="1" applyProtection="1">
      <alignment horizontal="center" vertical="center"/>
      <protection locked="0"/>
    </xf>
    <xf numFmtId="0" fontId="12" fillId="5" borderId="0" xfId="0" applyFont="1" applyFill="1" applyAlignment="1" applyProtection="1">
      <alignment vertical="center"/>
      <protection locked="0"/>
    </xf>
    <xf numFmtId="0" fontId="13" fillId="5" borderId="0" xfId="0" applyFont="1" applyFill="1" applyAlignment="1" applyProtection="1">
      <alignment horizontal="center" vertical="center"/>
      <protection locked="0"/>
    </xf>
    <xf numFmtId="0" fontId="14" fillId="5" borderId="0" xfId="0" applyFont="1" applyFill="1" applyAlignment="1" applyProtection="1">
      <alignment horizontal="left" vertical="center"/>
      <protection locked="0"/>
    </xf>
    <xf numFmtId="0" fontId="14" fillId="5" borderId="0" xfId="0" applyFont="1" applyFill="1" applyAlignment="1" applyProtection="1">
      <protection locked="0"/>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protection locked="0"/>
    </xf>
    <xf numFmtId="0" fontId="26" fillId="5" borderId="0" xfId="0" applyFont="1" applyFill="1" applyBorder="1" applyAlignment="1" applyProtection="1">
      <alignment vertical="center"/>
      <protection locked="0"/>
    </xf>
    <xf numFmtId="0" fontId="13" fillId="0" borderId="0" xfId="0" applyFont="1" applyAlignment="1" applyProtection="1">
      <protection locked="0"/>
    </xf>
    <xf numFmtId="0" fontId="12" fillId="5" borderId="0" xfId="0" applyFont="1" applyFill="1" applyBorder="1" applyAlignment="1" applyProtection="1">
      <alignment horizontal="center" vertical="center"/>
      <protection locked="0"/>
    </xf>
    <xf numFmtId="0" fontId="12" fillId="5" borderId="0"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12" fillId="0" borderId="0" xfId="0" applyFont="1" applyFill="1" applyBorder="1" applyAlignment="1" applyProtection="1">
      <protection locked="0"/>
    </xf>
    <xf numFmtId="0" fontId="12" fillId="5" borderId="0" xfId="1" applyFont="1" applyFill="1" applyAlignment="1" applyProtection="1">
      <alignment horizontal="center"/>
      <protection locked="0"/>
    </xf>
    <xf numFmtId="0" fontId="12" fillId="5" borderId="0" xfId="1" applyFont="1" applyFill="1" applyProtection="1">
      <protection locked="0"/>
    </xf>
    <xf numFmtId="0" fontId="12" fillId="5" borderId="0" xfId="1" applyFont="1" applyFill="1" applyAlignment="1" applyProtection="1">
      <alignment vertical="center"/>
      <protection locked="0"/>
    </xf>
    <xf numFmtId="0" fontId="12" fillId="5" borderId="0" xfId="1" applyFont="1" applyFill="1" applyAlignment="1" applyProtection="1">
      <alignment horizontal="center" vertical="center"/>
      <protection locked="0"/>
    </xf>
    <xf numFmtId="0" fontId="12" fillId="5" borderId="0" xfId="1" applyFont="1" applyFill="1" applyAlignment="1" applyProtection="1">
      <alignment horizontal="left" vertical="center"/>
      <protection locked="0"/>
    </xf>
    <xf numFmtId="0" fontId="14" fillId="5" borderId="0" xfId="0" applyFont="1" applyFill="1" applyBorder="1" applyAlignment="1" applyProtection="1">
      <alignment horizontal="right"/>
      <protection locked="0"/>
    </xf>
    <xf numFmtId="0" fontId="12" fillId="5" borderId="0" xfId="0" applyFont="1" applyFill="1" applyBorder="1" applyAlignment="1" applyProtection="1">
      <alignment horizontal="right"/>
      <protection locked="0"/>
    </xf>
    <xf numFmtId="0" fontId="12" fillId="0" borderId="0" xfId="1" applyFont="1" applyProtection="1">
      <protection locked="0"/>
    </xf>
    <xf numFmtId="0" fontId="30" fillId="2" borderId="25" xfId="0" applyFont="1" applyFill="1" applyBorder="1" applyAlignment="1" applyProtection="1">
      <alignment horizontal="center" vertical="center"/>
      <protection locked="0"/>
    </xf>
    <xf numFmtId="0" fontId="12" fillId="5" borderId="0" xfId="1" applyFont="1" applyFill="1" applyBorder="1" applyAlignment="1" applyProtection="1">
      <alignment vertical="center"/>
      <protection locked="0"/>
    </xf>
    <xf numFmtId="0" fontId="21" fillId="5" borderId="0" xfId="0" applyFont="1" applyFill="1" applyBorder="1" applyAlignment="1" applyProtection="1">
      <alignment vertical="center"/>
      <protection locked="0"/>
    </xf>
    <xf numFmtId="0" fontId="38" fillId="5" borderId="0" xfId="0" applyFont="1" applyFill="1" applyBorder="1" applyAlignment="1" applyProtection="1">
      <alignment horizontal="center" vertical="center"/>
      <protection locked="0"/>
    </xf>
    <xf numFmtId="0" fontId="12" fillId="5" borderId="0" xfId="1" applyFont="1" applyFill="1" applyBorder="1" applyAlignment="1" applyProtection="1">
      <alignment horizontal="center" vertical="center"/>
      <protection locked="0"/>
    </xf>
    <xf numFmtId="0" fontId="29" fillId="5" borderId="0" xfId="0" applyFont="1" applyFill="1" applyBorder="1" applyAlignment="1" applyProtection="1">
      <alignment horizontal="left" vertical="top"/>
      <protection locked="0"/>
    </xf>
    <xf numFmtId="0" fontId="18" fillId="5" borderId="7" xfId="0" applyFont="1" applyFill="1" applyBorder="1" applyAlignment="1" applyProtection="1">
      <alignment horizontal="center" vertical="center"/>
      <protection locked="0"/>
    </xf>
    <xf numFmtId="0" fontId="12" fillId="5" borderId="6" xfId="1" applyFont="1" applyFill="1" applyBorder="1" applyAlignment="1" applyProtection="1">
      <alignment vertical="center"/>
      <protection locked="0"/>
    </xf>
    <xf numFmtId="0" fontId="12" fillId="5" borderId="7" xfId="1" applyFont="1" applyFill="1" applyBorder="1" applyAlignment="1" applyProtection="1">
      <alignment vertical="center"/>
      <protection locked="0"/>
    </xf>
    <xf numFmtId="0" fontId="18" fillId="5" borderId="6" xfId="0" applyFont="1" applyFill="1" applyBorder="1" applyAlignment="1" applyProtection="1">
      <alignment horizontal="center" vertical="center"/>
      <protection locked="0"/>
    </xf>
    <xf numFmtId="0" fontId="29" fillId="5" borderId="0" xfId="0" applyFont="1" applyFill="1" applyBorder="1" applyAlignment="1" applyProtection="1">
      <alignment horizontal="right" vertical="top"/>
      <protection locked="0"/>
    </xf>
    <xf numFmtId="0" fontId="12" fillId="5" borderId="1" xfId="0" applyFont="1" applyFill="1" applyBorder="1" applyAlignment="1" applyProtection="1">
      <alignment horizontal="left"/>
      <protection locked="0"/>
    </xf>
    <xf numFmtId="0" fontId="28" fillId="5" borderId="1" xfId="0" quotePrefix="1" applyFont="1" applyFill="1" applyBorder="1" applyAlignment="1" applyProtection="1">
      <alignment horizontal="right" vertical="center"/>
      <protection locked="0"/>
    </xf>
    <xf numFmtId="0" fontId="18" fillId="5" borderId="2" xfId="0" applyFont="1" applyFill="1" applyBorder="1" applyAlignment="1" applyProtection="1">
      <alignment horizontal="center" vertical="center"/>
      <protection locked="0"/>
    </xf>
    <xf numFmtId="0" fontId="28" fillId="5" borderId="0" xfId="0" quotePrefix="1" applyFont="1" applyFill="1" applyBorder="1" applyAlignment="1" applyProtection="1">
      <alignment horizontal="right" vertical="center"/>
      <protection locked="0"/>
    </xf>
    <xf numFmtId="0" fontId="12" fillId="5" borderId="8" xfId="0" applyFont="1" applyFill="1" applyBorder="1" applyAlignment="1" applyProtection="1">
      <alignment vertical="center"/>
      <protection locked="0"/>
    </xf>
    <xf numFmtId="0" fontId="18" fillId="2" borderId="3" xfId="0" applyFont="1" applyFill="1" applyBorder="1" applyAlignment="1" applyProtection="1">
      <alignment vertical="center"/>
      <protection locked="0"/>
    </xf>
    <xf numFmtId="0" fontId="12" fillId="5" borderId="4" xfId="0" applyFont="1" applyFill="1" applyBorder="1" applyAlignment="1" applyProtection="1">
      <alignment vertical="center"/>
      <protection locked="0"/>
    </xf>
    <xf numFmtId="0" fontId="18" fillId="5" borderId="0" xfId="0" applyFont="1" applyFill="1" applyBorder="1" applyAlignment="1" applyProtection="1">
      <alignment horizontal="center" vertical="center"/>
      <protection locked="0"/>
    </xf>
    <xf numFmtId="0" fontId="28" fillId="5" borderId="0" xfId="0" quotePrefix="1" applyFont="1" applyFill="1" applyBorder="1" applyAlignment="1" applyProtection="1">
      <alignment horizontal="left" vertical="center"/>
      <protection locked="0"/>
    </xf>
    <xf numFmtId="0" fontId="28" fillId="5"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4" fillId="5" borderId="1" xfId="0" applyFont="1" applyFill="1" applyBorder="1" applyAlignment="1" applyProtection="1">
      <alignment horizontal="left" vertical="center"/>
      <protection locked="0"/>
    </xf>
    <xf numFmtId="0" fontId="14" fillId="5" borderId="1" xfId="0" applyFont="1" applyFill="1" applyBorder="1" applyAlignment="1" applyProtection="1">
      <alignment horizontal="right" vertical="center"/>
      <protection locked="0"/>
    </xf>
    <xf numFmtId="0" fontId="12" fillId="5" borderId="1" xfId="0" applyFont="1" applyFill="1" applyBorder="1" applyAlignment="1" applyProtection="1">
      <alignment horizontal="right" vertical="center"/>
      <protection locked="0"/>
    </xf>
    <xf numFmtId="0" fontId="12" fillId="5" borderId="3" xfId="0" applyFont="1" applyFill="1" applyBorder="1" applyAlignment="1" applyProtection="1">
      <alignment horizontal="center" vertical="center"/>
      <protection locked="0"/>
    </xf>
    <xf numFmtId="0" fontId="38" fillId="5" borderId="0" xfId="0" applyFont="1" applyFill="1" applyBorder="1" applyAlignment="1" applyProtection="1">
      <alignment vertical="center"/>
      <protection locked="0"/>
    </xf>
    <xf numFmtId="0" fontId="12" fillId="5" borderId="3" xfId="0" applyFont="1" applyFill="1" applyBorder="1" applyAlignment="1" applyProtection="1">
      <alignment horizontal="right" vertical="center"/>
      <protection locked="0"/>
    </xf>
    <xf numFmtId="0" fontId="12" fillId="5" borderId="3" xfId="0" applyFont="1" applyFill="1" applyBorder="1" applyAlignment="1" applyProtection="1">
      <alignment horizontal="left" vertical="center"/>
      <protection locked="0"/>
    </xf>
    <xf numFmtId="0" fontId="13" fillId="5" borderId="1"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2" fillId="5" borderId="1" xfId="0" applyFont="1" applyFill="1" applyBorder="1" applyAlignment="1" applyProtection="1">
      <alignment horizontal="right"/>
      <protection locked="0"/>
    </xf>
    <xf numFmtId="0" fontId="12" fillId="5" borderId="0" xfId="0" applyFont="1" applyFill="1" applyBorder="1" applyAlignment="1" applyProtection="1">
      <alignment horizontal="center"/>
      <protection locked="0"/>
    </xf>
    <xf numFmtId="0" fontId="12" fillId="5" borderId="6" xfId="0" applyFont="1" applyFill="1" applyBorder="1" applyAlignment="1" applyProtection="1">
      <alignment vertical="center"/>
      <protection locked="0"/>
    </xf>
    <xf numFmtId="0" fontId="13" fillId="5" borderId="6" xfId="0" applyFont="1" applyFill="1" applyBorder="1" applyAlignment="1" applyProtection="1">
      <alignment horizontal="center" vertical="center"/>
      <protection locked="0"/>
    </xf>
    <xf numFmtId="0" fontId="12" fillId="5" borderId="0" xfId="0" applyFont="1" applyFill="1" applyBorder="1" applyAlignment="1" applyProtection="1">
      <protection locked="0"/>
    </xf>
    <xf numFmtId="0" fontId="30" fillId="2" borderId="25" xfId="0" applyFont="1" applyFill="1" applyBorder="1" applyAlignment="1" applyProtection="1">
      <alignment horizontal="center"/>
      <protection locked="0"/>
    </xf>
    <xf numFmtId="0" fontId="12" fillId="5" borderId="4" xfId="0" applyFont="1" applyFill="1" applyBorder="1" applyAlignment="1" applyProtection="1">
      <alignment horizontal="right" vertical="center"/>
      <protection locked="0"/>
    </xf>
    <xf numFmtId="0" fontId="12" fillId="5" borderId="1" xfId="0" applyFont="1" applyFill="1" applyBorder="1" applyAlignment="1" applyProtection="1">
      <alignment horizontal="center" vertical="center"/>
      <protection locked="0"/>
    </xf>
    <xf numFmtId="0" fontId="12" fillId="5" borderId="8" xfId="0" applyFont="1" applyFill="1" applyBorder="1" applyAlignment="1" applyProtection="1">
      <alignment horizontal="left" vertical="center"/>
      <protection locked="0"/>
    </xf>
    <xf numFmtId="0" fontId="22" fillId="5" borderId="0" xfId="0" applyFont="1" applyFill="1" applyBorder="1" applyAlignment="1" applyProtection="1">
      <alignment vertical="center"/>
      <protection locked="0"/>
    </xf>
    <xf numFmtId="0" fontId="12" fillId="5" borderId="5" xfId="1" applyFont="1" applyFill="1" applyBorder="1" applyAlignment="1" applyProtection="1">
      <alignment vertical="center"/>
      <protection locked="0"/>
    </xf>
    <xf numFmtId="0" fontId="12" fillId="5" borderId="1" xfId="1" applyFont="1" applyFill="1" applyBorder="1" applyAlignment="1" applyProtection="1">
      <alignment vertical="center"/>
      <protection locked="0"/>
    </xf>
    <xf numFmtId="0" fontId="18" fillId="5" borderId="1" xfId="1" applyFont="1" applyFill="1" applyBorder="1" applyAlignment="1" applyProtection="1">
      <alignment vertical="center"/>
      <protection locked="0"/>
    </xf>
    <xf numFmtId="0" fontId="18" fillId="5" borderId="1" xfId="1" applyFont="1" applyFill="1" applyBorder="1" applyAlignment="1" applyProtection="1">
      <alignment horizontal="center" vertical="center"/>
      <protection locked="0"/>
    </xf>
    <xf numFmtId="0" fontId="12" fillId="5" borderId="2" xfId="1" applyFont="1" applyFill="1" applyBorder="1" applyAlignment="1" applyProtection="1">
      <alignment vertical="center"/>
      <protection locked="0"/>
    </xf>
    <xf numFmtId="0" fontId="18" fillId="5" borderId="0" xfId="1" applyFont="1" applyFill="1" applyBorder="1" applyAlignment="1" applyProtection="1">
      <alignment vertical="center"/>
      <protection locked="0"/>
    </xf>
    <xf numFmtId="0" fontId="18" fillId="5" borderId="0" xfId="1" applyFont="1" applyFill="1" applyBorder="1" applyAlignment="1" applyProtection="1">
      <alignment horizontal="center" vertical="center"/>
      <protection locked="0"/>
    </xf>
    <xf numFmtId="0" fontId="18" fillId="5" borderId="0" xfId="1" applyFont="1" applyFill="1" applyAlignment="1" applyProtection="1">
      <alignment vertical="center"/>
      <protection locked="0"/>
    </xf>
    <xf numFmtId="0" fontId="18" fillId="5" borderId="0" xfId="1" applyFont="1" applyFill="1" applyAlignment="1" applyProtection="1">
      <alignment horizontal="center" vertical="center"/>
      <protection locked="0"/>
    </xf>
    <xf numFmtId="0" fontId="12" fillId="5" borderId="5" xfId="0" applyFont="1" applyFill="1" applyBorder="1" applyAlignment="1" applyProtection="1">
      <alignment horizontal="left" vertical="center"/>
      <protection locked="0"/>
    </xf>
    <xf numFmtId="0" fontId="18" fillId="0" borderId="4" xfId="1" applyFont="1" applyFill="1" applyBorder="1" applyAlignment="1" applyProtection="1">
      <alignment horizontal="center" vertical="center"/>
      <protection locked="0"/>
    </xf>
    <xf numFmtId="0" fontId="16" fillId="5" borderId="0" xfId="0" applyFont="1" applyFill="1" applyBorder="1" applyAlignment="1" applyProtection="1">
      <alignment vertical="center"/>
      <protection locked="0"/>
    </xf>
    <xf numFmtId="0" fontId="24" fillId="5" borderId="0" xfId="0" applyFont="1" applyFill="1" applyBorder="1" applyAlignment="1" applyProtection="1">
      <alignment vertical="center"/>
      <protection locked="0"/>
    </xf>
    <xf numFmtId="0" fontId="14" fillId="5" borderId="1" xfId="0" quotePrefix="1" applyFont="1" applyFill="1" applyBorder="1" applyAlignment="1" applyProtection="1">
      <alignment horizontal="right" vertical="center"/>
      <protection locked="0"/>
    </xf>
    <xf numFmtId="0" fontId="18" fillId="0" borderId="10" xfId="0" applyFont="1" applyFill="1" applyBorder="1" applyAlignment="1" applyProtection="1">
      <alignment horizontal="center" vertical="center"/>
      <protection locked="0"/>
    </xf>
    <xf numFmtId="0" fontId="12" fillId="5" borderId="5" xfId="0" applyFont="1" applyFill="1" applyBorder="1" applyAlignment="1" applyProtection="1">
      <alignment vertical="center"/>
      <protection locked="0"/>
    </xf>
    <xf numFmtId="0" fontId="14" fillId="5" borderId="1" xfId="0" applyFont="1" applyFill="1" applyBorder="1" applyAlignment="1" applyProtection="1">
      <alignment vertical="center"/>
      <protection locked="0"/>
    </xf>
    <xf numFmtId="0" fontId="13" fillId="5" borderId="0" xfId="1" applyFont="1" applyFill="1" applyBorder="1" applyAlignment="1" applyProtection="1">
      <alignment horizontal="center" vertical="center"/>
      <protection locked="0"/>
    </xf>
    <xf numFmtId="0" fontId="12" fillId="5" borderId="1" xfId="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20" fillId="5" borderId="0" xfId="0" applyFont="1" applyFill="1" applyBorder="1" applyAlignment="1" applyProtection="1">
      <alignment vertical="center"/>
      <protection locked="0"/>
    </xf>
    <xf numFmtId="0" fontId="27" fillId="5" borderId="0" xfId="0" applyFont="1" applyFill="1" applyBorder="1" applyAlignment="1" applyProtection="1">
      <alignment vertical="center"/>
      <protection locked="0"/>
    </xf>
    <xf numFmtId="0" fontId="14" fillId="5" borderId="0" xfId="0" applyFont="1" applyFill="1" applyBorder="1" applyAlignment="1" applyProtection="1">
      <alignment horizontal="left"/>
      <protection locked="0"/>
    </xf>
    <xf numFmtId="0" fontId="20" fillId="5" borderId="0" xfId="0" applyFont="1" applyFill="1" applyBorder="1" applyAlignment="1" applyProtection="1">
      <protection locked="0"/>
    </xf>
    <xf numFmtId="0" fontId="27" fillId="5" borderId="0" xfId="0" applyFont="1" applyFill="1" applyBorder="1" applyAlignment="1" applyProtection="1">
      <protection locked="0"/>
    </xf>
    <xf numFmtId="0" fontId="12" fillId="0" borderId="0" xfId="1" applyFont="1" applyFill="1" applyAlignment="1" applyProtection="1">
      <alignment horizontal="center" vertical="center"/>
      <protection locked="0"/>
    </xf>
    <xf numFmtId="0" fontId="12" fillId="0" borderId="0" xfId="1" applyFont="1" applyFill="1" applyAlignment="1" applyProtection="1">
      <alignment vertical="center"/>
      <protection locked="0"/>
    </xf>
    <xf numFmtId="0" fontId="12"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14" fillId="0" borderId="0"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0" fillId="0" borderId="0" xfId="0" applyFont="1" applyFill="1" applyAlignment="1" applyProtection="1">
      <alignment vertical="center"/>
      <protection locked="0"/>
    </xf>
    <xf numFmtId="0" fontId="14" fillId="0" borderId="0" xfId="0" applyFont="1" applyFill="1" applyBorder="1" applyAlignment="1" applyProtection="1">
      <alignment horizontal="left" vertical="center"/>
      <protection locked="0"/>
    </xf>
    <xf numFmtId="0" fontId="12" fillId="4" borderId="0" xfId="0" applyFont="1" applyFill="1" applyAlignment="1" applyProtection="1">
      <alignment horizontal="center"/>
      <protection locked="0"/>
    </xf>
    <xf numFmtId="0" fontId="12" fillId="4" borderId="0" xfId="0" applyFont="1" applyFill="1" applyAlignment="1" applyProtection="1">
      <protection locked="0"/>
    </xf>
    <xf numFmtId="0" fontId="14" fillId="4" borderId="0" xfId="1" applyFont="1" applyFill="1" applyProtection="1">
      <protection locked="0"/>
    </xf>
    <xf numFmtId="0" fontId="12" fillId="4" borderId="0" xfId="1" applyFont="1" applyFill="1" applyAlignment="1" applyProtection="1">
      <alignment horizontal="center" vertical="center"/>
      <protection locked="0"/>
    </xf>
    <xf numFmtId="0" fontId="12" fillId="4" borderId="0" xfId="1" applyFont="1" applyFill="1" applyProtection="1">
      <protection locked="0"/>
    </xf>
    <xf numFmtId="0" fontId="13" fillId="4" borderId="0" xfId="1" applyFont="1" applyFill="1" applyAlignment="1" applyProtection="1">
      <alignment horizontal="center" vertical="center"/>
      <protection locked="0"/>
    </xf>
    <xf numFmtId="0" fontId="12" fillId="4" borderId="0" xfId="1" applyFont="1" applyFill="1" applyAlignment="1" applyProtection="1">
      <alignment horizontal="center"/>
      <protection locked="0"/>
    </xf>
    <xf numFmtId="0" fontId="21" fillId="4" borderId="0" xfId="0" applyFont="1" applyFill="1" applyBorder="1" applyAlignment="1" applyProtection="1">
      <alignment vertical="center"/>
      <protection locked="0"/>
    </xf>
    <xf numFmtId="0" fontId="12" fillId="4" borderId="0" xfId="1" applyFont="1" applyFill="1" applyAlignment="1" applyProtection="1">
      <protection locked="0"/>
    </xf>
    <xf numFmtId="0" fontId="14" fillId="4" borderId="0" xfId="0" applyFont="1" applyFill="1" applyAlignment="1" applyProtection="1">
      <protection locked="0"/>
    </xf>
    <xf numFmtId="0" fontId="13" fillId="4" borderId="0" xfId="0" applyFont="1" applyFill="1" applyAlignment="1" applyProtection="1">
      <alignment horizontal="center" vertical="center"/>
      <protection locked="0"/>
    </xf>
    <xf numFmtId="0" fontId="14" fillId="4" borderId="0" xfId="0" applyFont="1" applyFill="1" applyAlignment="1" applyProtection="1">
      <alignment horizontal="left"/>
      <protection locked="0"/>
    </xf>
    <xf numFmtId="0" fontId="12" fillId="4" borderId="0" xfId="0" applyFont="1" applyFill="1" applyAlignment="1" applyProtection="1">
      <alignment horizontal="center" vertical="center"/>
      <protection locked="0"/>
    </xf>
    <xf numFmtId="0" fontId="14" fillId="4" borderId="0" xfId="0" applyFont="1" applyFill="1" applyAlignment="1" applyProtection="1">
      <alignment horizontal="left" vertical="center"/>
      <protection locked="0"/>
    </xf>
    <xf numFmtId="0" fontId="10" fillId="4" borderId="0" xfId="0" applyFont="1" applyFill="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4" fillId="4" borderId="0" xfId="0" applyFont="1" applyFill="1" applyBorder="1" applyAlignment="1" applyProtection="1">
      <protection locked="0"/>
    </xf>
    <xf numFmtId="0" fontId="13" fillId="0" borderId="0"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4" fillId="4"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vertical="center"/>
      <protection locked="0"/>
    </xf>
    <xf numFmtId="0" fontId="12" fillId="4" borderId="8" xfId="0" applyFont="1" applyFill="1" applyBorder="1" applyAlignment="1" applyProtection="1">
      <protection locked="0"/>
    </xf>
    <xf numFmtId="0" fontId="14" fillId="4" borderId="0"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18" fillId="3" borderId="0" xfId="0" applyFont="1" applyFill="1" applyBorder="1" applyAlignment="1" applyProtection="1">
      <alignment vertical="center"/>
      <protection locked="0"/>
    </xf>
    <xf numFmtId="0" fontId="18" fillId="3" borderId="15" xfId="0" applyFont="1" applyFill="1" applyBorder="1" applyAlignment="1" applyProtection="1">
      <alignment vertical="center"/>
      <protection locked="0"/>
    </xf>
    <xf numFmtId="0" fontId="18" fillId="2"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2" fillId="4" borderId="8" xfId="0" applyFont="1" applyFill="1" applyBorder="1" applyAlignment="1" applyProtection="1">
      <alignment horizontal="center" vertical="center"/>
      <protection locked="0"/>
    </xf>
    <xf numFmtId="0" fontId="12" fillId="4" borderId="6" xfId="0" applyFont="1" applyFill="1" applyBorder="1" applyAlignment="1" applyProtection="1">
      <alignment vertical="center"/>
      <protection locked="0"/>
    </xf>
    <xf numFmtId="0" fontId="18" fillId="4" borderId="2" xfId="0" applyFont="1" applyFill="1" applyBorder="1" applyAlignment="1" applyProtection="1">
      <alignment horizontal="center" vertical="center"/>
      <protection locked="0"/>
    </xf>
    <xf numFmtId="0" fontId="18" fillId="3" borderId="8" xfId="0" applyFont="1" applyFill="1" applyBorder="1" applyAlignment="1" applyProtection="1">
      <alignment vertical="center"/>
      <protection locked="0"/>
    </xf>
    <xf numFmtId="0" fontId="12" fillId="4" borderId="0" xfId="0" applyFont="1" applyFill="1" applyBorder="1" applyAlignment="1" applyProtection="1">
      <alignment horizontal="left"/>
      <protection locked="0"/>
    </xf>
    <xf numFmtId="0" fontId="12" fillId="4" borderId="6" xfId="0" applyFont="1" applyFill="1" applyBorder="1" applyAlignment="1" applyProtection="1">
      <alignment horizontal="center"/>
      <protection locked="0"/>
    </xf>
    <xf numFmtId="0" fontId="18" fillId="4" borderId="7"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0" xfId="0" applyFont="1" applyFill="1" applyBorder="1" applyAlignment="1" applyProtection="1">
      <alignment horizontal="right"/>
      <protection locked="0"/>
    </xf>
    <xf numFmtId="0" fontId="13" fillId="3" borderId="14" xfId="0" applyFont="1" applyFill="1" applyBorder="1" applyAlignment="1" applyProtection="1">
      <alignment vertical="center"/>
      <protection locked="0"/>
    </xf>
    <xf numFmtId="0" fontId="14" fillId="3" borderId="21" xfId="0" applyFont="1" applyFill="1" applyBorder="1" applyAlignment="1" applyProtection="1">
      <alignment vertical="center"/>
      <protection locked="0"/>
    </xf>
    <xf numFmtId="0" fontId="12" fillId="4" borderId="1" xfId="0" applyFont="1" applyFill="1" applyBorder="1" applyAlignment="1" applyProtection="1">
      <alignment horizontal="left"/>
      <protection locked="0"/>
    </xf>
    <xf numFmtId="0" fontId="18" fillId="4" borderId="1" xfId="1" applyFont="1" applyFill="1" applyBorder="1" applyAlignment="1" applyProtection="1">
      <alignment horizontal="center" vertical="center"/>
      <protection locked="0"/>
    </xf>
    <xf numFmtId="0" fontId="12" fillId="4" borderId="0" xfId="0" applyFont="1" applyFill="1" applyBorder="1" applyAlignment="1" applyProtection="1">
      <alignment horizontal="center"/>
      <protection locked="0"/>
    </xf>
    <xf numFmtId="0" fontId="18" fillId="4" borderId="0" xfId="1" applyFont="1" applyFill="1" applyAlignment="1" applyProtection="1">
      <alignment horizontal="center" vertical="center"/>
      <protection locked="0"/>
    </xf>
    <xf numFmtId="0" fontId="18" fillId="4" borderId="7" xfId="1" applyFont="1" applyFill="1" applyBorder="1" applyAlignment="1" applyProtection="1">
      <alignment horizontal="center" vertical="center"/>
      <protection locked="0"/>
    </xf>
    <xf numFmtId="0" fontId="12" fillId="4" borderId="8" xfId="1" applyFont="1" applyFill="1" applyBorder="1" applyProtection="1">
      <protection locked="0"/>
    </xf>
    <xf numFmtId="0" fontId="13" fillId="4" borderId="6"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12" fillId="4" borderId="6" xfId="1" applyFont="1" applyFill="1" applyBorder="1" applyProtection="1">
      <protection locked="0"/>
    </xf>
    <xf numFmtId="0" fontId="12" fillId="4" borderId="0" xfId="1" applyFont="1" applyFill="1" applyAlignment="1" applyProtection="1">
      <alignment horizontal="left" vertical="center"/>
      <protection locked="0"/>
    </xf>
    <xf numFmtId="0" fontId="18" fillId="4" borderId="2" xfId="1" applyFont="1" applyFill="1" applyBorder="1" applyAlignment="1" applyProtection="1">
      <alignment horizontal="center" vertical="center"/>
      <protection locked="0"/>
    </xf>
    <xf numFmtId="0" fontId="12" fillId="4" borderId="3" xfId="1" applyFont="1" applyFill="1" applyBorder="1" applyProtection="1">
      <protection locked="0"/>
    </xf>
    <xf numFmtId="0" fontId="18" fillId="0" borderId="9" xfId="1" applyFont="1" applyFill="1" applyBorder="1" applyAlignment="1" applyProtection="1">
      <alignment horizontal="center" vertical="center"/>
      <protection locked="0"/>
    </xf>
    <xf numFmtId="0" fontId="12" fillId="4" borderId="8" xfId="1" applyFont="1" applyFill="1" applyBorder="1" applyAlignment="1" applyProtection="1">
      <alignment horizontal="center"/>
      <protection locked="0"/>
    </xf>
    <xf numFmtId="0" fontId="12" fillId="4" borderId="1" xfId="1" applyFont="1" applyFill="1" applyBorder="1" applyAlignment="1" applyProtection="1">
      <protection locked="0"/>
    </xf>
    <xf numFmtId="0" fontId="13" fillId="4" borderId="8" xfId="0" applyFont="1" applyFill="1" applyBorder="1" applyAlignment="1" applyProtection="1">
      <alignment horizontal="center" vertical="center"/>
      <protection locked="0"/>
    </xf>
    <xf numFmtId="0" fontId="12" fillId="4" borderId="3" xfId="0" applyFont="1" applyFill="1" applyBorder="1" applyAlignment="1" applyProtection="1">
      <alignment horizontal="left"/>
      <protection locked="0"/>
    </xf>
    <xf numFmtId="0" fontId="12" fillId="4" borderId="8" xfId="0" applyFont="1" applyFill="1" applyBorder="1" applyAlignment="1" applyProtection="1">
      <alignment vertical="center"/>
      <protection locked="0"/>
    </xf>
    <xf numFmtId="0" fontId="23" fillId="0" borderId="0" xfId="0" applyFont="1" applyFill="1" applyBorder="1" applyAlignment="1" applyProtection="1">
      <alignment vertical="top"/>
      <protection locked="0"/>
    </xf>
    <xf numFmtId="0" fontId="12" fillId="4" borderId="5" xfId="1" applyFont="1" applyFill="1" applyBorder="1" applyProtection="1">
      <protection locked="0"/>
    </xf>
    <xf numFmtId="0" fontId="10" fillId="4" borderId="0" xfId="0" applyFont="1" applyFill="1" applyBorder="1" applyAlignment="1" applyProtection="1">
      <alignment horizontal="center"/>
      <protection locked="0"/>
    </xf>
    <xf numFmtId="0" fontId="12" fillId="4" borderId="0" xfId="1" applyFont="1" applyFill="1" applyBorder="1" applyProtection="1">
      <protection locked="0"/>
    </xf>
    <xf numFmtId="0" fontId="18" fillId="4" borderId="0" xfId="1" applyFont="1" applyFill="1" applyBorder="1" applyAlignment="1" applyProtection="1">
      <alignment horizontal="center"/>
      <protection locked="0"/>
    </xf>
    <xf numFmtId="0" fontId="18" fillId="4" borderId="1" xfId="0" applyFont="1" applyFill="1" applyBorder="1" applyAlignment="1" applyProtection="1">
      <alignment horizontal="center" vertical="center"/>
      <protection locked="0"/>
    </xf>
    <xf numFmtId="0" fontId="13" fillId="4" borderId="6" xfId="1" applyFont="1" applyFill="1" applyBorder="1" applyAlignment="1" applyProtection="1">
      <alignment horizontal="center" vertical="center"/>
      <protection locked="0"/>
    </xf>
    <xf numFmtId="0" fontId="14" fillId="4" borderId="0" xfId="1" applyFont="1" applyFill="1" applyBorder="1" applyProtection="1">
      <protection locked="0"/>
    </xf>
    <xf numFmtId="0" fontId="14" fillId="4" borderId="0" xfId="1" applyFont="1" applyFill="1" applyAlignment="1" applyProtection="1">
      <alignment vertical="center" wrapText="1"/>
      <protection locked="0"/>
    </xf>
    <xf numFmtId="0" fontId="12" fillId="0" borderId="0" xfId="1" applyFont="1" applyAlignment="1" applyProtection="1">
      <alignment vertical="center"/>
      <protection locked="0"/>
    </xf>
    <xf numFmtId="0" fontId="13" fillId="3" borderId="17" xfId="0" applyFont="1" applyFill="1" applyBorder="1" applyAlignment="1" applyProtection="1">
      <alignment horizontal="center" vertical="center"/>
      <protection locked="0"/>
    </xf>
    <xf numFmtId="0" fontId="14" fillId="3" borderId="17" xfId="0" applyFont="1" applyFill="1" applyBorder="1" applyAlignment="1" applyProtection="1">
      <alignment vertical="center"/>
      <protection locked="0"/>
    </xf>
    <xf numFmtId="0" fontId="25" fillId="3" borderId="17" xfId="0" applyFont="1" applyFill="1" applyBorder="1" applyAlignment="1" applyProtection="1">
      <alignment vertical="center"/>
      <protection locked="0"/>
    </xf>
    <xf numFmtId="0" fontId="25" fillId="3" borderId="18" xfId="0" applyFont="1" applyFill="1" applyBorder="1" applyAlignment="1" applyProtection="1">
      <alignment vertical="center"/>
      <protection locked="0"/>
    </xf>
    <xf numFmtId="0" fontId="12" fillId="4" borderId="0" xfId="1" applyFont="1" applyFill="1" applyBorder="1" applyAlignment="1" applyProtection="1">
      <alignment horizontal="left" vertical="center"/>
      <protection locked="0"/>
    </xf>
    <xf numFmtId="0" fontId="13" fillId="4" borderId="0" xfId="1" applyFont="1" applyFill="1" applyBorder="1" applyAlignment="1" applyProtection="1">
      <alignment horizontal="center" vertical="center"/>
      <protection locked="0"/>
    </xf>
    <xf numFmtId="0" fontId="12" fillId="4" borderId="6" xfId="1" applyFont="1" applyFill="1" applyBorder="1" applyAlignment="1" applyProtection="1">
      <protection locked="0"/>
    </xf>
    <xf numFmtId="0" fontId="12" fillId="4" borderId="0" xfId="1" applyFont="1" applyFill="1" applyBorder="1" applyAlignment="1" applyProtection="1">
      <alignment vertical="center"/>
      <protection locked="0"/>
    </xf>
    <xf numFmtId="0" fontId="12" fillId="4" borderId="0" xfId="1" applyFont="1" applyFill="1" applyAlignment="1" applyProtection="1">
      <alignment vertical="center"/>
      <protection locked="0"/>
    </xf>
    <xf numFmtId="0" fontId="14" fillId="4" borderId="0" xfId="0" applyFont="1" applyFill="1" applyAlignment="1" applyProtection="1">
      <alignment vertical="center"/>
      <protection locked="0"/>
    </xf>
    <xf numFmtId="0" fontId="12" fillId="4" borderId="0" xfId="0" applyFont="1" applyFill="1" applyAlignment="1" applyProtection="1">
      <alignment vertical="center"/>
      <protection locked="0"/>
    </xf>
    <xf numFmtId="0" fontId="12" fillId="4" borderId="8" xfId="1" applyFont="1" applyFill="1" applyBorder="1" applyAlignment="1" applyProtection="1">
      <alignment vertical="center"/>
      <protection locked="0"/>
    </xf>
    <xf numFmtId="0" fontId="12" fillId="4" borderId="4" xfId="1" applyFont="1" applyFill="1" applyBorder="1" applyAlignment="1" applyProtection="1">
      <alignment vertical="center"/>
      <protection locked="0"/>
    </xf>
    <xf numFmtId="0" fontId="12" fillId="4" borderId="8" xfId="0" applyFont="1" applyFill="1" applyBorder="1" applyAlignment="1" applyProtection="1">
      <alignment horizontal="left"/>
      <protection locked="0"/>
    </xf>
    <xf numFmtId="0" fontId="18" fillId="4" borderId="0" xfId="1" applyFont="1" applyFill="1" applyBorder="1" applyAlignment="1" applyProtection="1">
      <alignment horizontal="center" vertical="center"/>
      <protection locked="0"/>
    </xf>
    <xf numFmtId="0" fontId="12" fillId="4" borderId="0" xfId="0" applyFont="1" applyFill="1" applyBorder="1" applyAlignment="1" applyProtection="1">
      <protection locked="0"/>
    </xf>
    <xf numFmtId="0" fontId="12" fillId="5" borderId="0" xfId="1" applyFont="1" applyFill="1" applyAlignment="1" applyProtection="1">
      <alignment vertical="center"/>
    </xf>
    <xf numFmtId="0" fontId="12" fillId="5" borderId="1" xfId="1" applyFont="1" applyFill="1" applyBorder="1" applyAlignment="1" applyProtection="1">
      <alignment vertical="center"/>
    </xf>
    <xf numFmtId="0" fontId="12" fillId="5" borderId="0" xfId="1" applyFont="1" applyFill="1" applyBorder="1" applyAlignment="1" applyProtection="1">
      <alignment vertical="center"/>
    </xf>
    <xf numFmtId="0" fontId="14" fillId="4" borderId="1" xfId="0" applyFont="1" applyFill="1" applyBorder="1" applyAlignment="1" applyProtection="1">
      <protection locked="0"/>
    </xf>
    <xf numFmtId="0" fontId="14" fillId="4" borderId="2" xfId="0" applyFont="1" applyFill="1" applyBorder="1" applyAlignment="1" applyProtection="1">
      <protection locked="0"/>
    </xf>
    <xf numFmtId="0" fontId="14" fillId="4" borderId="7" xfId="0" applyFont="1" applyFill="1" applyBorder="1" applyAlignment="1" applyProtection="1">
      <protection locked="0"/>
    </xf>
    <xf numFmtId="0" fontId="12" fillId="4" borderId="7" xfId="1" applyFont="1" applyFill="1" applyBorder="1" applyAlignment="1" applyProtection="1">
      <protection locked="0"/>
    </xf>
    <xf numFmtId="0" fontId="12" fillId="0" borderId="0" xfId="1" applyFont="1" applyFill="1" applyAlignment="1" applyProtection="1">
      <alignment vertical="center"/>
    </xf>
    <xf numFmtId="0" fontId="9" fillId="0" borderId="0" xfId="2" applyAlignment="1">
      <alignment horizontal="center" vertical="center"/>
    </xf>
    <xf numFmtId="0" fontId="9" fillId="0" borderId="0" xfId="2" applyFill="1" applyBorder="1" applyAlignment="1">
      <alignment horizontal="center" vertical="center"/>
    </xf>
    <xf numFmtId="0" fontId="0" fillId="0" borderId="0" xfId="0" applyFont="1" applyAlignment="1">
      <alignment horizontal="center" vertical="center"/>
    </xf>
    <xf numFmtId="0" fontId="9" fillId="0" borderId="0" xfId="2" applyAlignment="1">
      <alignment vertical="center"/>
    </xf>
    <xf numFmtId="0" fontId="8" fillId="0" borderId="0" xfId="2" applyFont="1" applyFill="1" applyBorder="1" applyAlignment="1">
      <alignment vertical="center"/>
    </xf>
    <xf numFmtId="0" fontId="9" fillId="0" borderId="0" xfId="2" applyFont="1" applyFill="1" applyBorder="1" applyAlignment="1">
      <alignment horizontal="center" vertical="center"/>
    </xf>
    <xf numFmtId="0" fontId="33" fillId="6" borderId="27" xfId="2" applyFont="1" applyFill="1" applyBorder="1" applyAlignment="1">
      <alignment horizontal="center" vertical="center" wrapText="1"/>
    </xf>
    <xf numFmtId="0" fontId="37" fillId="0" borderId="0" xfId="2" applyFont="1" applyFill="1" applyBorder="1" applyAlignment="1">
      <alignment horizontal="left" vertical="center"/>
    </xf>
    <xf numFmtId="0" fontId="8" fillId="0" borderId="0" xfId="2" applyFont="1" applyFill="1" applyBorder="1" applyAlignment="1">
      <alignment horizontal="left" vertical="center"/>
    </xf>
    <xf numFmtId="0" fontId="9" fillId="0" borderId="0" xfId="2" applyAlignment="1">
      <alignment horizontal="left" vertical="center"/>
    </xf>
    <xf numFmtId="0" fontId="0" fillId="0" borderId="0" xfId="0" applyFont="1" applyAlignment="1">
      <alignment vertical="center"/>
    </xf>
    <xf numFmtId="0" fontId="33" fillId="0" borderId="26" xfId="2" applyFont="1" applyBorder="1" applyAlignment="1">
      <alignment horizontal="center" vertical="center" wrapText="1"/>
    </xf>
    <xf numFmtId="0" fontId="33" fillId="0" borderId="0" xfId="2" applyFont="1" applyBorder="1" applyAlignment="1">
      <alignment horizontal="center" vertical="center" wrapText="1"/>
    </xf>
    <xf numFmtId="0" fontId="8" fillId="0" borderId="0" xfId="2" applyFont="1" applyAlignment="1">
      <alignment horizontal="left" vertical="center"/>
    </xf>
    <xf numFmtId="0" fontId="2" fillId="0" borderId="0" xfId="2" applyFont="1" applyFill="1" applyBorder="1" applyAlignment="1">
      <alignment horizontal="left" vertical="center"/>
    </xf>
    <xf numFmtId="0" fontId="9" fillId="0" borderId="0" xfId="2" applyFill="1" applyBorder="1" applyAlignment="1">
      <alignment horizontal="left" vertical="center"/>
    </xf>
    <xf numFmtId="0" fontId="4" fillId="0" borderId="0" xfId="2" applyFont="1" applyAlignment="1">
      <alignment horizontal="left" vertical="center"/>
    </xf>
    <xf numFmtId="0" fontId="11" fillId="0" borderId="0" xfId="2" applyFont="1" applyFill="1" applyBorder="1" applyAlignment="1">
      <alignment horizontal="left" vertical="center"/>
    </xf>
    <xf numFmtId="0" fontId="11" fillId="0" borderId="0" xfId="2" applyFont="1" applyFill="1" applyBorder="1" applyAlignment="1">
      <alignment vertical="center"/>
    </xf>
    <xf numFmtId="0" fontId="9" fillId="0" borderId="0" xfId="2" applyFill="1" applyBorder="1" applyAlignment="1">
      <alignment vertical="center"/>
    </xf>
    <xf numFmtId="0" fontId="9" fillId="0" borderId="0" xfId="2" applyFill="1" applyAlignment="1">
      <alignment vertical="center"/>
    </xf>
    <xf numFmtId="0" fontId="0" fillId="0" borderId="0" xfId="0" applyFont="1" applyAlignment="1">
      <alignment horizontal="left" vertical="center"/>
    </xf>
    <xf numFmtId="0" fontId="9" fillId="0" borderId="0" xfId="2" applyFont="1" applyBorder="1" applyAlignment="1">
      <alignment horizontal="left" vertical="center"/>
    </xf>
    <xf numFmtId="0" fontId="39" fillId="0" borderId="0" xfId="2" applyFont="1" applyFill="1" applyBorder="1" applyAlignment="1">
      <alignment horizontal="left" vertical="center"/>
    </xf>
    <xf numFmtId="0" fontId="2" fillId="0" borderId="25" xfId="2" applyFont="1" applyFill="1" applyBorder="1" applyAlignment="1">
      <alignment horizontal="left" vertical="center"/>
    </xf>
    <xf numFmtId="0" fontId="9" fillId="0" borderId="25" xfId="2" applyFont="1" applyFill="1" applyBorder="1" applyAlignment="1">
      <alignment horizontal="left" vertical="center"/>
    </xf>
    <xf numFmtId="0" fontId="9" fillId="0" borderId="0" xfId="2" applyFont="1" applyFill="1" applyBorder="1" applyAlignment="1">
      <alignment horizontal="left" vertical="center"/>
    </xf>
    <xf numFmtId="0" fontId="3" fillId="0" borderId="0" xfId="2" applyFont="1" applyFill="1" applyBorder="1" applyAlignment="1">
      <alignment horizontal="left" vertical="center"/>
    </xf>
    <xf numFmtId="0" fontId="5" fillId="0" borderId="0" xfId="2" applyFont="1" applyFill="1" applyBorder="1" applyAlignment="1">
      <alignment horizontal="left" vertical="center"/>
    </xf>
    <xf numFmtId="0" fontId="9" fillId="0" borderId="3" xfId="2" applyFont="1" applyBorder="1" applyAlignment="1">
      <alignment horizontal="left" vertical="center"/>
    </xf>
    <xf numFmtId="0" fontId="9" fillId="0" borderId="25" xfId="2" applyFill="1" applyBorder="1" applyAlignment="1">
      <alignment horizontal="left" vertical="center"/>
    </xf>
    <xf numFmtId="0" fontId="9" fillId="0" borderId="0" xfId="2" applyFill="1" applyAlignment="1">
      <alignment horizontal="left" vertical="center"/>
    </xf>
    <xf numFmtId="0" fontId="9" fillId="0" borderId="0" xfId="2" applyFill="1" applyAlignment="1">
      <alignment horizontal="center" vertical="center"/>
    </xf>
    <xf numFmtId="0" fontId="0" fillId="0" borderId="25" xfId="0" applyFont="1" applyFill="1" applyBorder="1" applyAlignment="1">
      <alignment horizontal="left" vertical="center"/>
    </xf>
    <xf numFmtId="0" fontId="0" fillId="0" borderId="0" xfId="0" applyFont="1" applyFill="1" applyAlignment="1">
      <alignment horizontal="center" vertical="center"/>
    </xf>
    <xf numFmtId="0" fontId="40" fillId="0" borderId="0" xfId="2" applyFont="1" applyFill="1" applyBorder="1" applyAlignment="1">
      <alignment horizontal="left" vertical="top"/>
    </xf>
    <xf numFmtId="0" fontId="39" fillId="8" borderId="32" xfId="2" applyFont="1" applyFill="1" applyBorder="1" applyAlignment="1">
      <alignment horizontal="center" vertical="center"/>
    </xf>
    <xf numFmtId="0" fontId="1" fillId="0" borderId="0" xfId="2" applyFont="1" applyAlignment="1">
      <alignment horizontal="left" vertical="center"/>
    </xf>
    <xf numFmtId="0" fontId="1" fillId="0" borderId="0" xfId="2" applyFont="1" applyFill="1" applyAlignment="1">
      <alignment horizontal="left" vertical="center"/>
    </xf>
    <xf numFmtId="0" fontId="1" fillId="0" borderId="0" xfId="2" applyFont="1" applyAlignment="1">
      <alignment vertical="center"/>
    </xf>
    <xf numFmtId="0" fontId="1" fillId="11" borderId="0" xfId="2" applyFont="1" applyFill="1" applyAlignment="1">
      <alignment horizontal="center" vertical="center"/>
    </xf>
    <xf numFmtId="0" fontId="22" fillId="5" borderId="0" xfId="0" applyFont="1" applyFill="1" applyBorder="1" applyAlignment="1" applyProtection="1">
      <alignment horizontal="center" vertical="center" wrapText="1"/>
      <protection locked="0"/>
    </xf>
    <xf numFmtId="0" fontId="21" fillId="5" borderId="11" xfId="0" applyFont="1" applyFill="1" applyBorder="1" applyAlignment="1" applyProtection="1">
      <alignment horizontal="center" vertical="center"/>
      <protection locked="0"/>
    </xf>
    <xf numFmtId="0" fontId="21" fillId="5" borderId="12"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21" fillId="5" borderId="16" xfId="0" applyFont="1" applyFill="1" applyBorder="1" applyAlignment="1" applyProtection="1">
      <alignment horizontal="center" vertical="center"/>
      <protection locked="0"/>
    </xf>
    <xf numFmtId="0" fontId="21" fillId="5" borderId="17"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25" fillId="5" borderId="1" xfId="0" applyFont="1" applyFill="1" applyBorder="1" applyAlignment="1" applyProtection="1">
      <alignment horizontal="center" vertical="top"/>
      <protection locked="0"/>
    </xf>
    <xf numFmtId="0" fontId="25" fillId="5" borderId="0" xfId="0" applyFont="1" applyFill="1" applyBorder="1" applyAlignment="1" applyProtection="1">
      <alignment horizontal="center" vertical="top"/>
      <protection locked="0"/>
    </xf>
    <xf numFmtId="0" fontId="28" fillId="5" borderId="0" xfId="0" quotePrefix="1" applyFont="1" applyFill="1" applyBorder="1" applyAlignment="1" applyProtection="1">
      <alignment horizontal="center" vertical="center"/>
      <protection locked="0"/>
    </xf>
    <xf numFmtId="0" fontId="18" fillId="2" borderId="3" xfId="0" applyFont="1" applyFill="1" applyBorder="1" applyAlignment="1" applyProtection="1">
      <alignment horizontal="left"/>
      <protection locked="0"/>
    </xf>
    <xf numFmtId="0" fontId="12" fillId="4" borderId="0" xfId="1" applyFont="1" applyFill="1" applyProtection="1">
      <protection locked="0"/>
    </xf>
    <xf numFmtId="0" fontId="18" fillId="2" borderId="3" xfId="0" applyFont="1" applyFill="1" applyBorder="1" applyAlignment="1" applyProtection="1">
      <alignment horizontal="left" vertical="center"/>
      <protection locked="0"/>
    </xf>
    <xf numFmtId="0" fontId="18" fillId="2" borderId="4" xfId="0" applyFont="1" applyFill="1" applyBorder="1" applyAlignment="1" applyProtection="1">
      <alignment horizontal="left" vertical="center"/>
      <protection locked="0"/>
    </xf>
    <xf numFmtId="0" fontId="21" fillId="3" borderId="11"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0" fontId="21" fillId="3" borderId="18" xfId="0"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vertical="center"/>
      <protection locked="0"/>
    </xf>
    <xf numFmtId="0" fontId="21" fillId="4" borderId="16" xfId="0" applyFont="1" applyFill="1" applyBorder="1" applyAlignment="1" applyProtection="1">
      <alignment horizontal="center" vertical="center"/>
      <protection locked="0"/>
    </xf>
    <xf numFmtId="0" fontId="21" fillId="4" borderId="17" xfId="0" applyFont="1" applyFill="1" applyBorder="1" applyAlignment="1" applyProtection="1">
      <alignment horizontal="center" vertical="center"/>
      <protection locked="0"/>
    </xf>
    <xf numFmtId="0" fontId="21" fillId="4" borderId="18"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vertical="top"/>
      <protection locked="0"/>
    </xf>
    <xf numFmtId="0" fontId="25" fillId="3" borderId="13" xfId="0" applyFont="1" applyFill="1" applyBorder="1" applyAlignment="1" applyProtection="1">
      <alignment horizontal="center" vertical="top"/>
      <protection locked="0"/>
    </xf>
    <xf numFmtId="0" fontId="25" fillId="3" borderId="0" xfId="0" applyFont="1" applyFill="1" applyBorder="1" applyAlignment="1" applyProtection="1">
      <alignment horizontal="center" vertical="top"/>
      <protection locked="0"/>
    </xf>
    <xf numFmtId="0" fontId="25" fillId="3" borderId="15" xfId="0" applyFont="1" applyFill="1" applyBorder="1" applyAlignment="1" applyProtection="1">
      <alignment horizontal="center" vertical="top"/>
      <protection locked="0"/>
    </xf>
    <xf numFmtId="0" fontId="29" fillId="3" borderId="19" xfId="0" applyFont="1" applyFill="1" applyBorder="1" applyAlignment="1" applyProtection="1">
      <alignment horizontal="center" vertical="top"/>
      <protection locked="0"/>
    </xf>
    <xf numFmtId="0" fontId="14" fillId="3" borderId="1" xfId="0" applyFont="1" applyFill="1" applyBorder="1" applyAlignment="1" applyProtection="1">
      <alignment horizontal="center" vertical="top"/>
      <protection locked="0"/>
    </xf>
    <xf numFmtId="0" fontId="15" fillId="0" borderId="10"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2" fillId="4" borderId="1" xfId="1" applyFont="1" applyFill="1" applyBorder="1" applyProtection="1">
      <protection locked="0"/>
    </xf>
    <xf numFmtId="0" fontId="18" fillId="4" borderId="0" xfId="1" applyFont="1" applyFill="1" applyAlignment="1" applyProtection="1">
      <alignment horizontal="center" vertical="center" wrapText="1"/>
      <protection locked="0"/>
    </xf>
    <xf numFmtId="0" fontId="18" fillId="2" borderId="15" xfId="0" applyFont="1" applyFill="1" applyBorder="1" applyAlignment="1" applyProtection="1">
      <alignment horizontal="center" vertical="center"/>
      <protection locked="0"/>
    </xf>
    <xf numFmtId="0" fontId="18" fillId="4" borderId="0" xfId="0" applyFont="1" applyFill="1" applyAlignment="1" applyProtection="1">
      <alignment horizontal="center"/>
      <protection locked="0"/>
    </xf>
    <xf numFmtId="0" fontId="15" fillId="0" borderId="22" xfId="0" applyFont="1" applyFill="1" applyBorder="1" applyAlignment="1" applyProtection="1">
      <alignment horizontal="center" vertical="center"/>
      <protection locked="0"/>
    </xf>
    <xf numFmtId="0" fontId="18" fillId="2" borderId="3" xfId="1" applyFont="1" applyFill="1" applyBorder="1" applyAlignment="1" applyProtection="1">
      <alignment horizontal="left"/>
      <protection locked="0"/>
    </xf>
    <xf numFmtId="0" fontId="29" fillId="3" borderId="23" xfId="0" applyFont="1" applyFill="1" applyBorder="1" applyAlignment="1" applyProtection="1">
      <alignment horizontal="center" vertical="top"/>
      <protection locked="0"/>
    </xf>
    <xf numFmtId="0" fontId="14" fillId="3" borderId="24" xfId="0" applyFont="1" applyFill="1" applyBorder="1" applyAlignment="1" applyProtection="1">
      <alignment horizontal="center" vertical="top"/>
      <protection locked="0"/>
    </xf>
    <xf numFmtId="0" fontId="28" fillId="4" borderId="1" xfId="0" applyFont="1" applyFill="1" applyBorder="1" applyAlignment="1" applyProtection="1">
      <alignment horizontal="right" vertical="center"/>
      <protection locked="0"/>
    </xf>
    <xf numFmtId="0" fontId="18" fillId="2" borderId="5" xfId="1" applyFont="1" applyFill="1" applyBorder="1" applyAlignment="1" applyProtection="1">
      <alignment horizontal="center" vertical="center"/>
      <protection locked="0"/>
    </xf>
    <xf numFmtId="0" fontId="18" fillId="2" borderId="1" xfId="1" applyFont="1" applyFill="1" applyBorder="1" applyAlignment="1" applyProtection="1">
      <alignment horizontal="center" vertical="center"/>
      <protection locked="0"/>
    </xf>
    <xf numFmtId="0" fontId="18" fillId="2" borderId="2" xfId="1" applyFont="1" applyFill="1" applyBorder="1" applyAlignment="1" applyProtection="1">
      <alignment horizontal="center" vertical="center"/>
      <protection locked="0"/>
    </xf>
    <xf numFmtId="0" fontId="18" fillId="2" borderId="8" xfId="1" applyFont="1" applyFill="1" applyBorder="1" applyAlignment="1" applyProtection="1">
      <alignment horizontal="center" vertical="center"/>
      <protection locked="0"/>
    </xf>
    <xf numFmtId="0" fontId="18" fillId="2" borderId="3" xfId="1"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protection locked="0"/>
    </xf>
    <xf numFmtId="0" fontId="25" fillId="4" borderId="1" xfId="1" applyFont="1" applyFill="1" applyBorder="1" applyAlignment="1" applyProtection="1">
      <alignment horizontal="center" vertical="top"/>
      <protection locked="0"/>
    </xf>
    <xf numFmtId="0" fontId="25" fillId="4" borderId="0" xfId="1" applyFont="1" applyFill="1" applyAlignment="1" applyProtection="1">
      <alignment horizontal="center" vertical="top"/>
      <protection locked="0"/>
    </xf>
    <xf numFmtId="0" fontId="18" fillId="0" borderId="10" xfId="1" applyFont="1" applyFill="1" applyBorder="1" applyAlignment="1" applyProtection="1">
      <alignment horizontal="center" vertical="center"/>
      <protection locked="0"/>
    </xf>
    <xf numFmtId="0" fontId="18" fillId="0" borderId="9" xfId="1"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3" fillId="0" borderId="31" xfId="2" applyFont="1" applyBorder="1" applyAlignment="1">
      <alignment horizontal="left" vertical="center" wrapText="1"/>
    </xf>
    <xf numFmtId="0" fontId="9" fillId="0" borderId="10" xfId="2" applyBorder="1" applyAlignment="1">
      <alignment horizontal="left" vertical="center" wrapText="1"/>
    </xf>
    <xf numFmtId="0" fontId="9" fillId="0" borderId="9" xfId="2" applyBorder="1" applyAlignment="1">
      <alignment horizontal="left" vertical="center" wrapText="1"/>
    </xf>
    <xf numFmtId="0" fontId="34" fillId="0" borderId="28" xfId="2" applyFont="1" applyBorder="1" applyAlignment="1">
      <alignment horizontal="center" vertical="center" wrapText="1"/>
    </xf>
    <xf numFmtId="0" fontId="34" fillId="0" borderId="29" xfId="2" applyFont="1" applyBorder="1" applyAlignment="1">
      <alignment horizontal="center" vertical="center"/>
    </xf>
    <xf numFmtId="0" fontId="34" fillId="0" borderId="30" xfId="2" applyFont="1" applyBorder="1" applyAlignment="1">
      <alignment horizontal="center" vertical="center"/>
    </xf>
    <xf numFmtId="0" fontId="37" fillId="0" borderId="0" xfId="2" applyFont="1" applyFill="1" applyBorder="1" applyAlignment="1">
      <alignment horizontal="left" vertical="center"/>
    </xf>
  </cellXfs>
  <cellStyles count="3">
    <cellStyle name="Standard" xfId="0" builtinId="0"/>
    <cellStyle name="Standard 2" xfId="1"/>
    <cellStyle name="Standard 3" xfId="2"/>
  </cellStyles>
  <dxfs count="3">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FFF99"/>
      <color rgb="FFFFFF66"/>
      <color rgb="FFCCFF66"/>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4.xml"/><Relationship Id="rId10" Type="http://schemas.microsoft.com/office/2006/relationships/vbaProject" Target="vbaProject.bin"/><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91551488"/>
        <c:axId val="406324352"/>
      </c:barChart>
      <c:catAx>
        <c:axId val="191551488"/>
        <c:scaling>
          <c:orientation val="minMax"/>
        </c:scaling>
        <c:delete val="0"/>
        <c:axPos val="b"/>
        <c:majorTickMark val="out"/>
        <c:minorTickMark val="none"/>
        <c:tickLblPos val="nextTo"/>
        <c:crossAx val="406324352"/>
        <c:crosses val="autoZero"/>
        <c:auto val="1"/>
        <c:lblAlgn val="ctr"/>
        <c:lblOffset val="100"/>
        <c:noMultiLvlLbl val="0"/>
      </c:catAx>
      <c:valAx>
        <c:axId val="406324352"/>
        <c:scaling>
          <c:orientation val="minMax"/>
        </c:scaling>
        <c:delete val="0"/>
        <c:axPos val="l"/>
        <c:majorGridlines/>
        <c:majorTickMark val="out"/>
        <c:minorTickMark val="none"/>
        <c:tickLblPos val="nextTo"/>
        <c:crossAx val="19155148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5" workbookViewId="0" zoomToFit="1"/>
  </sheetViews>
  <pageMargins left="0.7" right="0.7" top="0.78740157499999996" bottom="0.78740157499999996" header="0.3" footer="0.3"/>
  <drawing r:id="rId1"/>
</chartsheet>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12088" cy="601755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17</xdr:col>
      <xdr:colOff>393984</xdr:colOff>
      <xdr:row>3</xdr:row>
      <xdr:rowOff>148961</xdr:rowOff>
    </xdr:from>
    <xdr:to>
      <xdr:col>22</xdr:col>
      <xdr:colOff>282859</xdr:colOff>
      <xdr:row>12</xdr:row>
      <xdr:rowOff>197063</xdr:rowOff>
    </xdr:to>
    <xdr:pic>
      <xdr:nvPicPr>
        <xdr:cNvPr id="5" name="Grafik 4">
          <a:extLst>
            <a:ext uri="{FF2B5EF4-FFF2-40B4-BE49-F238E27FC236}">
              <a16:creationId xmlns="" xmlns:a16="http://schemas.microsoft.com/office/drawing/2014/main" id="{1EC42C7B-74C5-4170-8137-042C7741E39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527" r="27619"/>
        <a:stretch/>
      </xdr:blipFill>
      <xdr:spPr>
        <a:xfrm>
          <a:off x="8704547" y="994305"/>
          <a:ext cx="1889125" cy="1953102"/>
        </a:xfrm>
        <a:prstGeom prst="rect">
          <a:avLst/>
        </a:prstGeom>
        <a:noFill/>
      </xdr:spPr>
    </xdr:pic>
    <xdr:clientData/>
  </xdr:twoCellAnchor>
  <xdr:twoCellAnchor editAs="absolute">
    <xdr:from>
      <xdr:col>0</xdr:col>
      <xdr:colOff>0</xdr:colOff>
      <xdr:row>0</xdr:row>
      <xdr:rowOff>0</xdr:rowOff>
    </xdr:from>
    <xdr:to>
      <xdr:col>3</xdr:col>
      <xdr:colOff>95250</xdr:colOff>
      <xdr:row>0</xdr:row>
      <xdr:rowOff>440530</xdr:rowOff>
    </xdr:to>
    <xdr:sp macro="[0]!Ergebnisfelder_Alle_Select" textlink="">
      <xdr:nvSpPr>
        <xdr:cNvPr id="2" name="Textfeld 1"/>
        <xdr:cNvSpPr txBox="1"/>
      </xdr:nvSpPr>
      <xdr:spPr>
        <a:xfrm>
          <a:off x="0" y="0"/>
          <a:ext cx="1452563" cy="4405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Selektiere</a:t>
          </a:r>
          <a:r>
            <a:rPr lang="de-DE" sz="1100" baseline="0"/>
            <a:t> Ergebnisse </a:t>
          </a:r>
          <a:r>
            <a:rPr lang="de-DE" sz="1100" b="1" baseline="0"/>
            <a:t>ALLE</a:t>
          </a:r>
          <a:endParaRPr lang="de-DE" sz="1100" b="1"/>
        </a:p>
      </xdr:txBody>
    </xdr:sp>
    <xdr:clientData/>
  </xdr:twoCellAnchor>
  <xdr:twoCellAnchor editAs="absolute">
    <xdr:from>
      <xdr:col>3</xdr:col>
      <xdr:colOff>128587</xdr:colOff>
      <xdr:row>0</xdr:row>
      <xdr:rowOff>0</xdr:rowOff>
    </xdr:from>
    <xdr:to>
      <xdr:col>6</xdr:col>
      <xdr:colOff>104775</xdr:colOff>
      <xdr:row>0</xdr:row>
      <xdr:rowOff>440530</xdr:rowOff>
    </xdr:to>
    <xdr:sp macro="[0]!Ergebnisfelder_HR_Select" textlink="">
      <xdr:nvSpPr>
        <xdr:cNvPr id="4" name="Textfeld 3"/>
        <xdr:cNvSpPr txBox="1"/>
      </xdr:nvSpPr>
      <xdr:spPr>
        <a:xfrm>
          <a:off x="1485900" y="0"/>
          <a:ext cx="1452563" cy="4405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Selektiere</a:t>
          </a:r>
          <a:r>
            <a:rPr lang="de-DE" sz="1100" baseline="0"/>
            <a:t> Ergebnisse </a:t>
          </a:r>
          <a:r>
            <a:rPr lang="de-DE" sz="1100" b="1" baseline="0"/>
            <a:t>HAUPTRUNDE</a:t>
          </a:r>
          <a:endParaRPr lang="de-DE" sz="1100" b="1"/>
        </a:p>
      </xdr:txBody>
    </xdr:sp>
    <xdr:clientData/>
  </xdr:twoCellAnchor>
  <xdr:twoCellAnchor editAs="absolute">
    <xdr:from>
      <xdr:col>6</xdr:col>
      <xdr:colOff>138112</xdr:colOff>
      <xdr:row>0</xdr:row>
      <xdr:rowOff>0</xdr:rowOff>
    </xdr:from>
    <xdr:to>
      <xdr:col>9</xdr:col>
      <xdr:colOff>7144</xdr:colOff>
      <xdr:row>0</xdr:row>
      <xdr:rowOff>440530</xdr:rowOff>
    </xdr:to>
    <xdr:sp macro="[0]!Ergebnisfelder_TR_Select" textlink="">
      <xdr:nvSpPr>
        <xdr:cNvPr id="6" name="Textfeld 5"/>
        <xdr:cNvSpPr txBox="1"/>
      </xdr:nvSpPr>
      <xdr:spPr>
        <a:xfrm>
          <a:off x="2971800" y="0"/>
          <a:ext cx="1452563" cy="4405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Selektiere</a:t>
          </a:r>
          <a:r>
            <a:rPr lang="de-DE" sz="1100" baseline="0"/>
            <a:t> Ergebnisse </a:t>
          </a:r>
          <a:r>
            <a:rPr lang="de-DE" sz="1100" b="1" baseline="0"/>
            <a:t>TROSTRUNDE</a:t>
          </a:r>
          <a:endParaRPr lang="de-DE" sz="1100" b="1"/>
        </a:p>
      </xdr:txBody>
    </xdr:sp>
    <xdr:clientData/>
  </xdr:twoCellAnchor>
  <xdr:twoCellAnchor editAs="absolute">
    <xdr:from>
      <xdr:col>11</xdr:col>
      <xdr:colOff>671512</xdr:colOff>
      <xdr:row>0</xdr:row>
      <xdr:rowOff>0</xdr:rowOff>
    </xdr:from>
    <xdr:to>
      <xdr:col>14</xdr:col>
      <xdr:colOff>635794</xdr:colOff>
      <xdr:row>0</xdr:row>
      <xdr:rowOff>440530</xdr:rowOff>
    </xdr:to>
    <xdr:sp macro="[0]!Teilnehmer_Alle_Select" textlink="">
      <xdr:nvSpPr>
        <xdr:cNvPr id="7" name="Textfeld 6"/>
        <xdr:cNvSpPr txBox="1"/>
      </xdr:nvSpPr>
      <xdr:spPr>
        <a:xfrm>
          <a:off x="5457825" y="0"/>
          <a:ext cx="1452563" cy="44053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Selektiere</a:t>
          </a:r>
          <a:r>
            <a:rPr lang="de-DE" sz="1100" baseline="0"/>
            <a:t> Spieler</a:t>
          </a:r>
        </a:p>
        <a:p>
          <a:r>
            <a:rPr lang="de-DE" sz="1100" b="1" baseline="0"/>
            <a:t>ALLE</a:t>
          </a:r>
          <a:endParaRPr lang="de-DE" sz="1100" b="1"/>
        </a:p>
      </xdr:txBody>
    </xdr:sp>
    <xdr:clientData/>
  </xdr:twoCellAnchor>
  <xdr:twoCellAnchor editAs="absolute">
    <xdr:from>
      <xdr:col>14</xdr:col>
      <xdr:colOff>681037</xdr:colOff>
      <xdr:row>0</xdr:row>
      <xdr:rowOff>0</xdr:rowOff>
    </xdr:from>
    <xdr:to>
      <xdr:col>17</xdr:col>
      <xdr:colOff>97631</xdr:colOff>
      <xdr:row>0</xdr:row>
      <xdr:rowOff>440530</xdr:rowOff>
    </xdr:to>
    <xdr:sp macro="[0]!Gesetzte_Select" textlink="">
      <xdr:nvSpPr>
        <xdr:cNvPr id="8" name="Textfeld 7"/>
        <xdr:cNvSpPr txBox="1"/>
      </xdr:nvSpPr>
      <xdr:spPr>
        <a:xfrm>
          <a:off x="6955631" y="0"/>
          <a:ext cx="1452563" cy="44053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Selektiere</a:t>
          </a:r>
          <a:r>
            <a:rPr lang="de-DE" sz="1100" baseline="0"/>
            <a:t> Spieler </a:t>
          </a:r>
          <a:r>
            <a:rPr lang="de-DE" sz="1100" b="1" baseline="0"/>
            <a:t>GESETZT</a:t>
          </a:r>
          <a:endParaRPr lang="de-DE" sz="1100" b="1"/>
        </a:p>
      </xdr:txBody>
    </xdr:sp>
    <xdr:clientData/>
  </xdr:twoCellAnchor>
  <xdr:twoCellAnchor editAs="absolute">
    <xdr:from>
      <xdr:col>17</xdr:col>
      <xdr:colOff>130971</xdr:colOff>
      <xdr:row>0</xdr:row>
      <xdr:rowOff>0</xdr:rowOff>
    </xdr:from>
    <xdr:to>
      <xdr:col>21</xdr:col>
      <xdr:colOff>130972</xdr:colOff>
      <xdr:row>0</xdr:row>
      <xdr:rowOff>440530</xdr:rowOff>
    </xdr:to>
    <xdr:sp macro="[0]!Ungesetzte_Select" textlink="">
      <xdr:nvSpPr>
        <xdr:cNvPr id="9" name="Textfeld 8"/>
        <xdr:cNvSpPr txBox="1"/>
      </xdr:nvSpPr>
      <xdr:spPr>
        <a:xfrm>
          <a:off x="8441534" y="0"/>
          <a:ext cx="1452563" cy="44053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Selektiere</a:t>
          </a:r>
          <a:r>
            <a:rPr lang="de-DE" sz="1100" baseline="0"/>
            <a:t> SPIELER </a:t>
          </a:r>
          <a:r>
            <a:rPr lang="de-DE" sz="1100" b="1" baseline="0"/>
            <a:t>UNGGESETZT</a:t>
          </a:r>
          <a:endParaRPr lang="de-DE" sz="1100" b="1"/>
        </a:p>
      </xdr:txBody>
    </xdr:sp>
    <xdr:clientData/>
  </xdr:twoCellAnchor>
  <xdr:twoCellAnchor>
    <xdr:from>
      <xdr:col>24</xdr:col>
      <xdr:colOff>238125</xdr:colOff>
      <xdr:row>0</xdr:row>
      <xdr:rowOff>0</xdr:rowOff>
    </xdr:from>
    <xdr:to>
      <xdr:col>36</xdr:col>
      <xdr:colOff>154781</xdr:colOff>
      <xdr:row>0</xdr:row>
      <xdr:rowOff>440531</xdr:rowOff>
    </xdr:to>
    <xdr:sp macro="[0]!Simulation.Simulation" textlink="">
      <xdr:nvSpPr>
        <xdr:cNvPr id="3" name="Textfeld 2"/>
        <xdr:cNvSpPr txBox="1"/>
      </xdr:nvSpPr>
      <xdr:spPr>
        <a:xfrm>
          <a:off x="11525250" y="0"/>
          <a:ext cx="6203156" cy="440531"/>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800"/>
            <a:t>Simulation  mit Gewinnwahrscheinlichkeit gemäß TTR-Differenz</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323850</xdr:colOff>
          <xdr:row>0</xdr:row>
          <xdr:rowOff>9525</xdr:rowOff>
        </xdr:from>
        <xdr:to>
          <xdr:col>8</xdr:col>
          <xdr:colOff>657225</xdr:colOff>
          <xdr:row>0</xdr:row>
          <xdr:rowOff>809625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cs typeface="Calibri"/>
                </a:rPr>
                <a:t>Lostrommel Software laden</a:t>
              </a:r>
            </a:p>
          </xdr:txBody>
        </xdr:sp>
        <xdr:clientData fPrintsWithSheet="0"/>
      </xdr:twoCellAnchor>
    </mc:Choice>
    <mc:Fallback/>
  </mc:AlternateContent>
  <xdr:twoCellAnchor editAs="absolute">
    <xdr:from>
      <xdr:col>17</xdr:col>
      <xdr:colOff>600187</xdr:colOff>
      <xdr:row>0</xdr:row>
      <xdr:rowOff>22412</xdr:rowOff>
    </xdr:from>
    <xdr:to>
      <xdr:col>21</xdr:col>
      <xdr:colOff>1347</xdr:colOff>
      <xdr:row>0</xdr:row>
      <xdr:rowOff>750794</xdr:rowOff>
    </xdr:to>
    <xdr:sp macro="[0]!Gesetzte_Laden" textlink="">
      <xdr:nvSpPr>
        <xdr:cNvPr id="2" name="Textfeld 1"/>
        <xdr:cNvSpPr txBox="1"/>
      </xdr:nvSpPr>
      <xdr:spPr>
        <a:xfrm>
          <a:off x="10600758" y="22412"/>
          <a:ext cx="1411936" cy="728382"/>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chemeClr val="bg1"/>
              </a:solidFill>
            </a:rPr>
            <a:t>Liste "Gesetzte" ins Tableau übertragen</a:t>
          </a:r>
        </a:p>
      </xdr:txBody>
    </xdr:sp>
    <xdr:clientData/>
  </xdr:twoCellAnchor>
  <xdr:twoCellAnchor editAs="absolute">
    <xdr:from>
      <xdr:col>14</xdr:col>
      <xdr:colOff>661140</xdr:colOff>
      <xdr:row>0</xdr:row>
      <xdr:rowOff>0</xdr:rowOff>
    </xdr:from>
    <xdr:to>
      <xdr:col>17</xdr:col>
      <xdr:colOff>488127</xdr:colOff>
      <xdr:row>0</xdr:row>
      <xdr:rowOff>728382</xdr:rowOff>
    </xdr:to>
    <xdr:sp macro="[0]!Ungesetzte_Laden" textlink="">
      <xdr:nvSpPr>
        <xdr:cNvPr id="4" name="Textfeld 3"/>
        <xdr:cNvSpPr txBox="1"/>
      </xdr:nvSpPr>
      <xdr:spPr>
        <a:xfrm>
          <a:off x="9076758" y="0"/>
          <a:ext cx="1411940" cy="728382"/>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chemeClr val="bg1"/>
              </a:solidFill>
            </a:rPr>
            <a:t>Liste "Ungesetzte" ins Tableau übertragen</a:t>
          </a:r>
        </a:p>
      </xdr:txBody>
    </xdr:sp>
    <xdr:clientData/>
  </xdr:twoCellAnchor>
  <xdr:twoCellAnchor editAs="absolute">
    <xdr:from>
      <xdr:col>21</xdr:col>
      <xdr:colOff>135819</xdr:colOff>
      <xdr:row>0</xdr:row>
      <xdr:rowOff>0</xdr:rowOff>
    </xdr:from>
    <xdr:to>
      <xdr:col>23</xdr:col>
      <xdr:colOff>262647</xdr:colOff>
      <xdr:row>0</xdr:row>
      <xdr:rowOff>728382</xdr:rowOff>
    </xdr:to>
    <xdr:sp macro="[0]!Alle_ins_Tableau" textlink="">
      <xdr:nvSpPr>
        <xdr:cNvPr id="5" name="Textfeld 4"/>
        <xdr:cNvSpPr txBox="1"/>
      </xdr:nvSpPr>
      <xdr:spPr>
        <a:xfrm>
          <a:off x="12147166" y="0"/>
          <a:ext cx="1423146" cy="728382"/>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chemeClr val="bg1"/>
              </a:solidFill>
            </a:rPr>
            <a:t>Alle ins Tableau übertragen</a:t>
          </a:r>
        </a:p>
      </xdr:txBody>
    </xdr:sp>
    <xdr:clientData/>
  </xdr:twoCellAnchor>
  <xdr:twoCellAnchor editAs="absolute">
    <xdr:from>
      <xdr:col>24</xdr:col>
      <xdr:colOff>974402</xdr:colOff>
      <xdr:row>0</xdr:row>
      <xdr:rowOff>0</xdr:rowOff>
    </xdr:from>
    <xdr:to>
      <xdr:col>27</xdr:col>
      <xdr:colOff>346864</xdr:colOff>
      <xdr:row>0</xdr:row>
      <xdr:rowOff>728382</xdr:rowOff>
    </xdr:to>
    <xdr:sp macro="[0]!Auslosung.LosErgebnis_Clear" textlink="">
      <xdr:nvSpPr>
        <xdr:cNvPr id="6" name="Textfeld 5"/>
        <xdr:cNvSpPr txBox="1"/>
      </xdr:nvSpPr>
      <xdr:spPr>
        <a:xfrm>
          <a:off x="14657294" y="0"/>
          <a:ext cx="1434344" cy="728382"/>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chemeClr val="bg1"/>
              </a:solidFill>
            </a:rPr>
            <a:t>Ergebnis Auslosung löschen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fitToPage="1"/>
  </sheetPr>
  <dimension ref="A1:AP92"/>
  <sheetViews>
    <sheetView showGridLines="0" tabSelected="1" topLeftCell="A40" zoomScale="66" zoomScaleNormal="66" zoomScaleSheetLayoutView="40" zoomScalePageLayoutView="46" workbookViewId="0">
      <selection activeCell="F49" sqref="F49"/>
    </sheetView>
  </sheetViews>
  <sheetFormatPr baseColWidth="10" defaultColWidth="14.42578125" defaultRowHeight="15.75" customHeight="1"/>
  <cols>
    <col min="1" max="1" width="3.28515625" style="76" customWidth="1"/>
    <col min="2" max="2" width="0.28515625" style="77" customWidth="1"/>
    <col min="3" max="3" width="16.7109375" style="78" customWidth="1"/>
    <col min="4" max="4" width="3.5703125" style="79" customWidth="1"/>
    <col min="5" max="5" width="1.7109375" style="77" customWidth="1"/>
    <col min="6" max="6" width="16.7109375" style="78" customWidth="1"/>
    <col min="7" max="7" width="3.7109375" style="80" customWidth="1"/>
    <col min="8" max="8" width="3.28515625" style="76" customWidth="1"/>
    <col min="9" max="9" width="16.7109375" style="78" customWidth="1"/>
    <col min="10" max="10" width="3.7109375" style="80" customWidth="1"/>
    <col min="11" max="11" width="1.7109375" style="77" customWidth="1"/>
    <col min="12" max="12" width="16.7109375" style="81" customWidth="1"/>
    <col min="13" max="13" width="3.7109375" style="80" customWidth="1"/>
    <col min="14" max="14" width="1.7109375" style="77" customWidth="1"/>
    <col min="15" max="15" width="16.7109375" style="78" customWidth="1"/>
    <col min="16" max="16" width="5.5703125" style="82" customWidth="1"/>
    <col min="17" max="17" width="8.28515625" style="83" customWidth="1"/>
    <col min="18" max="19" width="8.28515625" style="77" customWidth="1"/>
    <col min="20" max="20" width="3.140625" style="77" customWidth="1"/>
    <col min="21" max="21" width="2.140625" style="77" customWidth="1"/>
    <col min="22" max="23" width="8.28515625" style="77" customWidth="1"/>
    <col min="24" max="24" width="6.42578125" style="77" customWidth="1"/>
    <col min="25" max="25" width="5.5703125" style="80" customWidth="1"/>
    <col min="26" max="26" width="15.28515625" style="78" customWidth="1"/>
    <col min="27" max="27" width="4.28515625" style="77" customWidth="1"/>
    <col min="28" max="28" width="3.7109375" style="80" customWidth="1"/>
    <col min="29" max="29" width="16.7109375" style="84" customWidth="1"/>
    <col min="30" max="30" width="1.7109375" style="85" customWidth="1"/>
    <col min="31" max="31" width="3.7109375" style="80" customWidth="1"/>
    <col min="32" max="32" width="16.7109375" style="84" customWidth="1"/>
    <col min="33" max="33" width="4" style="85" customWidth="1"/>
    <col min="34" max="34" width="3.7109375" style="80" customWidth="1"/>
    <col min="35" max="35" width="16.7109375" style="84" customWidth="1"/>
    <col min="36" max="36" width="1.7109375" style="85" customWidth="1"/>
    <col min="37" max="37" width="3.7109375" style="80" customWidth="1"/>
    <col min="38" max="38" width="21.140625" style="84" customWidth="1"/>
    <col min="39" max="39" width="0.28515625" style="77" customWidth="1"/>
    <col min="40" max="40" width="3.140625" style="77" customWidth="1"/>
    <col min="41" max="41" width="14.42578125" style="77"/>
    <col min="42" max="42" width="14.42578125" style="86"/>
    <col min="43" max="16384" width="14.42578125" style="77"/>
  </cols>
  <sheetData>
    <row r="1" spans="1:42" ht="36" customHeight="1">
      <c r="R1" s="83"/>
      <c r="S1" s="83"/>
      <c r="T1" s="83"/>
      <c r="U1" s="83"/>
      <c r="V1" s="83"/>
      <c r="W1" s="83"/>
      <c r="X1" s="83"/>
    </row>
    <row r="2" spans="1:42" ht="15.75" customHeight="1">
      <c r="A2" s="87"/>
      <c r="B2" s="88"/>
      <c r="C2" s="89"/>
      <c r="D2" s="90"/>
      <c r="E2" s="91"/>
      <c r="F2" s="89"/>
      <c r="G2" s="92"/>
      <c r="H2" s="90"/>
      <c r="I2" s="89"/>
      <c r="J2" s="92"/>
      <c r="K2" s="91"/>
      <c r="L2" s="93"/>
      <c r="M2" s="92"/>
      <c r="N2" s="91"/>
      <c r="O2" s="89"/>
      <c r="P2" s="11"/>
      <c r="Q2" s="324" t="s">
        <v>134</v>
      </c>
      <c r="R2" s="324"/>
      <c r="S2" s="324"/>
      <c r="T2" s="324"/>
      <c r="U2" s="324"/>
      <c r="V2" s="324"/>
      <c r="W2" s="324"/>
      <c r="X2" s="324"/>
      <c r="Y2" s="92"/>
      <c r="Z2" s="94"/>
      <c r="AA2" s="88"/>
      <c r="AB2" s="92"/>
      <c r="AC2" s="89"/>
      <c r="AD2" s="91"/>
      <c r="AE2" s="92"/>
      <c r="AF2" s="89"/>
      <c r="AG2" s="91"/>
      <c r="AH2" s="92"/>
      <c r="AI2" s="89"/>
      <c r="AJ2" s="91"/>
      <c r="AK2" s="92"/>
      <c r="AL2" s="89"/>
      <c r="AM2" s="88"/>
      <c r="AN2" s="88"/>
    </row>
    <row r="3" spans="1:42" s="98" customFormat="1" ht="15" customHeight="1">
      <c r="A3" s="95"/>
      <c r="B3" s="96"/>
      <c r="C3" s="96"/>
      <c r="D3" s="96"/>
      <c r="E3" s="96"/>
      <c r="F3" s="96"/>
      <c r="G3" s="96"/>
      <c r="H3" s="95"/>
      <c r="I3" s="96"/>
      <c r="J3" s="96"/>
      <c r="K3" s="96"/>
      <c r="L3" s="96"/>
      <c r="M3" s="96"/>
      <c r="N3" s="96"/>
      <c r="O3" s="96"/>
      <c r="P3" s="96"/>
      <c r="Q3" s="324"/>
      <c r="R3" s="324"/>
      <c r="S3" s="324"/>
      <c r="T3" s="324"/>
      <c r="U3" s="324"/>
      <c r="V3" s="324"/>
      <c r="W3" s="324"/>
      <c r="X3" s="324"/>
      <c r="Y3" s="97"/>
      <c r="Z3" s="97"/>
      <c r="AA3" s="97"/>
      <c r="AB3" s="97"/>
      <c r="AC3" s="97"/>
      <c r="AD3" s="97"/>
      <c r="AE3" s="97"/>
      <c r="AF3" s="97"/>
      <c r="AG3" s="97"/>
      <c r="AH3" s="97"/>
      <c r="AI3" s="97"/>
      <c r="AJ3" s="97"/>
      <c r="AK3" s="97"/>
      <c r="AL3" s="97"/>
      <c r="AM3" s="96"/>
      <c r="AN3" s="96"/>
      <c r="AP3" s="86"/>
    </row>
    <row r="4" spans="1:42" s="102" customFormat="1" ht="22.5" customHeight="1">
      <c r="A4" s="99"/>
      <c r="B4" s="99"/>
      <c r="C4" s="16"/>
      <c r="D4" s="99"/>
      <c r="E4" s="100"/>
      <c r="F4" s="5"/>
      <c r="G4" s="11"/>
      <c r="H4" s="99"/>
      <c r="I4" s="101"/>
      <c r="J4" s="11"/>
      <c r="K4" s="100"/>
      <c r="L4" s="16"/>
      <c r="M4" s="11"/>
      <c r="N4" s="100"/>
      <c r="O4" s="101"/>
      <c r="P4" s="11"/>
      <c r="Q4" s="324"/>
      <c r="R4" s="324"/>
      <c r="S4" s="324"/>
      <c r="T4" s="324"/>
      <c r="U4" s="324"/>
      <c r="V4" s="324"/>
      <c r="W4" s="324"/>
      <c r="X4" s="324"/>
      <c r="Y4" s="11"/>
      <c r="Z4" s="101"/>
      <c r="AA4" s="100"/>
      <c r="AB4" s="11"/>
      <c r="AC4" s="101"/>
      <c r="AD4" s="100"/>
      <c r="AE4" s="11"/>
      <c r="AF4" s="101"/>
      <c r="AG4" s="100"/>
      <c r="AH4" s="11"/>
      <c r="AI4" s="101"/>
      <c r="AJ4" s="100"/>
      <c r="AK4" s="11"/>
      <c r="AL4" s="16"/>
      <c r="AM4" s="99"/>
      <c r="AN4" s="100"/>
      <c r="AP4" s="86"/>
    </row>
    <row r="5" spans="1:42" s="102" customFormat="1" ht="15.95" customHeight="1">
      <c r="A5" s="103"/>
      <c r="B5" s="104"/>
      <c r="C5" s="105"/>
      <c r="D5" s="105"/>
      <c r="E5" s="105"/>
      <c r="F5" s="275"/>
      <c r="G5" s="105"/>
      <c r="H5" s="106"/>
      <c r="I5" s="105"/>
      <c r="J5" s="105"/>
      <c r="K5" s="105"/>
      <c r="L5" s="107"/>
      <c r="M5" s="105"/>
      <c r="N5" s="105"/>
      <c r="O5" s="105"/>
      <c r="P5" s="11"/>
      <c r="Q5" s="14"/>
      <c r="R5" s="14"/>
      <c r="S5" s="100"/>
      <c r="T5" s="100"/>
      <c r="U5" s="100"/>
      <c r="V5" s="17"/>
      <c r="W5" s="17"/>
      <c r="X5" s="17"/>
      <c r="Y5" s="11"/>
      <c r="Z5" s="108"/>
      <c r="AA5" s="109"/>
      <c r="AB5" s="106"/>
      <c r="AC5" s="105"/>
      <c r="AD5" s="105"/>
      <c r="AE5" s="106"/>
      <c r="AF5" s="105"/>
      <c r="AG5" s="105"/>
      <c r="AH5" s="106"/>
      <c r="AI5" s="105"/>
      <c r="AJ5" s="105"/>
      <c r="AK5" s="106"/>
      <c r="AL5" s="105"/>
      <c r="AM5" s="104"/>
      <c r="AN5" s="104"/>
      <c r="AO5" s="110"/>
      <c r="AP5" s="86"/>
    </row>
    <row r="6" spans="1:42" s="102" customFormat="1" ht="15.95" customHeight="1">
      <c r="A6" s="99"/>
      <c r="B6" s="7"/>
      <c r="C6" s="16"/>
      <c r="D6" s="99"/>
      <c r="E6" s="14"/>
      <c r="F6" s="4"/>
      <c r="G6" s="11"/>
      <c r="H6" s="111">
        <v>1</v>
      </c>
      <c r="I6" s="37" t="s">
        <v>0</v>
      </c>
      <c r="J6" s="25">
        <v>3</v>
      </c>
      <c r="K6" s="112"/>
      <c r="L6" s="112"/>
      <c r="M6" s="112"/>
      <c r="N6" s="112"/>
      <c r="O6" s="112"/>
      <c r="P6" s="11"/>
      <c r="Q6" s="100"/>
      <c r="R6" s="113"/>
      <c r="S6" s="114">
        <v>0</v>
      </c>
      <c r="T6" s="113"/>
      <c r="U6" s="113"/>
      <c r="V6" s="113"/>
      <c r="W6" s="113"/>
      <c r="X6" s="113"/>
      <c r="Y6" s="11"/>
      <c r="Z6" s="108"/>
      <c r="AA6" s="109"/>
      <c r="AB6" s="115"/>
      <c r="AC6" s="112"/>
      <c r="AD6" s="112"/>
      <c r="AE6" s="28">
        <v>3</v>
      </c>
      <c r="AF6" s="39" t="s">
        <v>2</v>
      </c>
      <c r="AG6" s="111">
        <v>21</v>
      </c>
      <c r="AH6" s="11"/>
      <c r="AI6" s="59"/>
      <c r="AJ6" s="17"/>
      <c r="AK6" s="11"/>
      <c r="AL6" s="59"/>
      <c r="AM6" s="109"/>
      <c r="AN6" s="100"/>
      <c r="AP6" s="86"/>
    </row>
    <row r="7" spans="1:42" s="102" customFormat="1" ht="15.95" customHeight="1">
      <c r="A7" s="111">
        <v>2</v>
      </c>
      <c r="B7" s="7"/>
      <c r="C7" s="36" t="s">
        <v>129</v>
      </c>
      <c r="D7" s="25"/>
      <c r="E7" s="14"/>
      <c r="F7" s="4"/>
      <c r="G7" s="11"/>
      <c r="H7" s="99"/>
      <c r="I7" s="116" t="s">
        <v>130</v>
      </c>
      <c r="J7" s="117"/>
      <c r="K7" s="118"/>
      <c r="L7" s="112"/>
      <c r="M7" s="112"/>
      <c r="N7" s="112"/>
      <c r="O7" s="112"/>
      <c r="P7" s="11"/>
      <c r="Q7" s="113"/>
      <c r="R7" s="113"/>
      <c r="S7" s="114">
        <v>1</v>
      </c>
      <c r="T7" s="113"/>
      <c r="U7" s="113"/>
      <c r="V7" s="113"/>
      <c r="W7" s="113"/>
      <c r="X7" s="113"/>
      <c r="Y7" s="11"/>
      <c r="Z7" s="108"/>
      <c r="AA7" s="109"/>
      <c r="AB7" s="115"/>
      <c r="AC7" s="112"/>
      <c r="AD7" s="119"/>
      <c r="AE7" s="120"/>
      <c r="AF7" s="116" t="s">
        <v>265</v>
      </c>
      <c r="AG7" s="17"/>
      <c r="AH7" s="11"/>
      <c r="AI7" s="59"/>
      <c r="AJ7" s="17"/>
      <c r="AK7" s="28">
        <v>3</v>
      </c>
      <c r="AL7" s="38" t="s">
        <v>22</v>
      </c>
      <c r="AM7" s="35"/>
      <c r="AN7" s="111">
        <v>22</v>
      </c>
      <c r="AP7" s="86"/>
    </row>
    <row r="8" spans="1:42" s="102" customFormat="1" ht="15.95" customHeight="1">
      <c r="A8" s="99"/>
      <c r="B8" s="122"/>
      <c r="C8" s="123" t="s">
        <v>50</v>
      </c>
      <c r="D8" s="124"/>
      <c r="E8" s="14"/>
      <c r="F8" s="53" t="str">
        <f>IF(D7=D9,"",IF(D7&gt;D9,C7,C9))</f>
        <v>Katja</v>
      </c>
      <c r="G8" s="25">
        <v>0</v>
      </c>
      <c r="H8" s="99"/>
      <c r="I8" s="125" t="s">
        <v>106</v>
      </c>
      <c r="J8" s="117"/>
      <c r="K8" s="126"/>
      <c r="L8" s="53" t="str">
        <f>IF(J6=J10,"",IF(J6&gt;J10,I6,I10))</f>
        <v>Gwen</v>
      </c>
      <c r="M8" s="25">
        <v>3</v>
      </c>
      <c r="N8" s="14"/>
      <c r="O8" s="16"/>
      <c r="P8" s="11"/>
      <c r="Q8" s="113"/>
      <c r="R8" s="113"/>
      <c r="S8" s="114">
        <v>2</v>
      </c>
      <c r="T8" s="113"/>
      <c r="U8" s="113"/>
      <c r="V8" s="113"/>
      <c r="W8" s="113"/>
      <c r="X8" s="113"/>
      <c r="Y8" s="11"/>
      <c r="Z8" s="108"/>
      <c r="AA8" s="109"/>
      <c r="AB8" s="28">
        <v>3</v>
      </c>
      <c r="AC8" s="3" t="str">
        <f>IF(AE6=AE10,"",IF(AE6&gt;AE10,AF6,AF10))</f>
        <v>Volker</v>
      </c>
      <c r="AD8" s="128"/>
      <c r="AE8" s="129"/>
      <c r="AF8" s="130" t="s">
        <v>114</v>
      </c>
      <c r="AG8" s="17"/>
      <c r="AH8" s="28">
        <v>0</v>
      </c>
      <c r="AI8" s="22" t="str">
        <f>IF(AK7=AK9,"",IF(AK7&gt;AK9,AL7,AL9))</f>
        <v>Fritz</v>
      </c>
      <c r="AJ8" s="17"/>
      <c r="AK8" s="30"/>
      <c r="AL8" s="131" t="s">
        <v>58</v>
      </c>
      <c r="AM8" s="109"/>
      <c r="AN8" s="100"/>
      <c r="AP8" s="86"/>
    </row>
    <row r="9" spans="1:42" s="102" customFormat="1" ht="15.95" customHeight="1">
      <c r="A9" s="111">
        <v>3</v>
      </c>
      <c r="B9" s="8"/>
      <c r="C9" s="37" t="s">
        <v>13</v>
      </c>
      <c r="D9" s="26">
        <v>3</v>
      </c>
      <c r="E9" s="132"/>
      <c r="F9" s="12"/>
      <c r="G9" s="124"/>
      <c r="H9" s="99"/>
      <c r="I9" s="101"/>
      <c r="J9" s="117"/>
      <c r="K9" s="14"/>
      <c r="L9" s="13"/>
      <c r="M9" s="117"/>
      <c r="N9" s="14"/>
      <c r="O9" s="16"/>
      <c r="P9" s="11"/>
      <c r="Q9" s="14"/>
      <c r="R9" s="14"/>
      <c r="S9" s="114">
        <v>3</v>
      </c>
      <c r="T9" s="100"/>
      <c r="U9" s="100"/>
      <c r="V9" s="17"/>
      <c r="W9" s="17"/>
      <c r="X9" s="17"/>
      <c r="Y9" s="11"/>
      <c r="Z9" s="108"/>
      <c r="AA9" s="109"/>
      <c r="AB9" s="120"/>
      <c r="AC9" s="13"/>
      <c r="AD9" s="17"/>
      <c r="AE9" s="120"/>
      <c r="AF9" s="101"/>
      <c r="AG9" s="100"/>
      <c r="AH9" s="30"/>
      <c r="AI9" s="18"/>
      <c r="AJ9" s="135"/>
      <c r="AK9" s="26"/>
      <c r="AL9" s="39" t="s">
        <v>129</v>
      </c>
      <c r="AM9" s="35"/>
      <c r="AN9" s="111">
        <v>23</v>
      </c>
      <c r="AP9" s="86"/>
    </row>
    <row r="10" spans="1:42" s="102" customFormat="1" ht="15.95" customHeight="1">
      <c r="A10" s="99"/>
      <c r="B10" s="7"/>
      <c r="C10" s="16"/>
      <c r="D10" s="129"/>
      <c r="E10" s="14"/>
      <c r="F10" s="31" t="s">
        <v>90</v>
      </c>
      <c r="G10" s="117"/>
      <c r="H10" s="136"/>
      <c r="I10" s="53" t="str">
        <f>IF(G8=G12,"",IF(G8&gt;G12,F8,F12))</f>
        <v>Erich</v>
      </c>
      <c r="J10" s="26">
        <v>0</v>
      </c>
      <c r="K10" s="14"/>
      <c r="L10" s="13"/>
      <c r="M10" s="117"/>
      <c r="N10" s="14"/>
      <c r="O10" s="16"/>
      <c r="P10" s="11"/>
      <c r="Q10" s="14"/>
      <c r="R10" s="14"/>
      <c r="S10" s="137"/>
      <c r="T10" s="100"/>
      <c r="U10" s="100"/>
      <c r="V10" s="17"/>
      <c r="W10" s="17"/>
      <c r="X10" s="17"/>
      <c r="Y10" s="11"/>
      <c r="Z10" s="108"/>
      <c r="AA10" s="109"/>
      <c r="AB10" s="120"/>
      <c r="AC10" s="13"/>
      <c r="AD10" s="17"/>
      <c r="AE10" s="26">
        <v>0</v>
      </c>
      <c r="AF10" s="21" t="str">
        <f>IF(AH8=AH12,"",IF(AH8&gt;AH12,AI8,AI12))</f>
        <v>Pascal</v>
      </c>
      <c r="AG10" s="138"/>
      <c r="AH10" s="120"/>
      <c r="AI10" s="33" t="s">
        <v>97</v>
      </c>
      <c r="AJ10" s="17"/>
      <c r="AK10" s="129"/>
      <c r="AL10" s="59"/>
      <c r="AM10" s="109"/>
      <c r="AN10" s="100"/>
      <c r="AP10" s="86"/>
    </row>
    <row r="11" spans="1:42" s="102" customFormat="1" ht="15.95" customHeight="1">
      <c r="A11" s="111">
        <v>4</v>
      </c>
      <c r="B11" s="7"/>
      <c r="C11" s="36" t="s">
        <v>8</v>
      </c>
      <c r="D11" s="25">
        <v>3</v>
      </c>
      <c r="E11" s="14"/>
      <c r="F11" s="4"/>
      <c r="G11" s="117"/>
      <c r="H11" s="99"/>
      <c r="I11" s="59"/>
      <c r="J11" s="129"/>
      <c r="K11" s="14"/>
      <c r="L11" s="13"/>
      <c r="M11" s="117"/>
      <c r="N11" s="14"/>
      <c r="O11" s="16"/>
      <c r="P11" s="11"/>
      <c r="Q11" s="100"/>
      <c r="R11" s="14"/>
      <c r="S11" s="100"/>
      <c r="T11" s="100"/>
      <c r="U11" s="100"/>
      <c r="V11" s="17"/>
      <c r="W11" s="17"/>
      <c r="X11" s="17"/>
      <c r="Y11" s="11"/>
      <c r="Z11" s="108"/>
      <c r="AA11" s="109"/>
      <c r="AB11" s="120"/>
      <c r="AC11" s="13"/>
      <c r="AD11" s="17"/>
      <c r="AE11" s="129"/>
      <c r="AF11" s="59"/>
      <c r="AG11" s="17"/>
      <c r="AH11" s="120"/>
      <c r="AI11" s="13"/>
      <c r="AJ11" s="17"/>
      <c r="AK11" s="28">
        <v>3</v>
      </c>
      <c r="AL11" s="38" t="s">
        <v>31</v>
      </c>
      <c r="AM11" s="35"/>
      <c r="AN11" s="111">
        <v>24</v>
      </c>
      <c r="AP11" s="86"/>
    </row>
    <row r="12" spans="1:42" s="102" customFormat="1" ht="15.95" customHeight="1">
      <c r="A12" s="99"/>
      <c r="B12" s="122"/>
      <c r="C12" s="123" t="s">
        <v>51</v>
      </c>
      <c r="D12" s="124"/>
      <c r="E12" s="139"/>
      <c r="F12" s="53" t="str">
        <f>IF(D11=D13,"",IF(D11&gt;D13,C11,C13))</f>
        <v>Erich</v>
      </c>
      <c r="G12" s="26">
        <v>3</v>
      </c>
      <c r="H12" s="99"/>
      <c r="I12" s="16"/>
      <c r="J12" s="129"/>
      <c r="K12" s="14"/>
      <c r="L12" s="13"/>
      <c r="M12" s="117"/>
      <c r="N12" s="14"/>
      <c r="O12" s="16"/>
      <c r="P12" s="11"/>
      <c r="Q12" s="14"/>
      <c r="R12" s="14"/>
      <c r="S12" s="100"/>
      <c r="T12" s="100"/>
      <c r="U12" s="100"/>
      <c r="V12" s="17"/>
      <c r="W12" s="17"/>
      <c r="X12" s="17"/>
      <c r="Y12" s="11"/>
      <c r="Z12" s="108"/>
      <c r="AA12" s="109"/>
      <c r="AB12" s="120"/>
      <c r="AC12" s="13"/>
      <c r="AD12" s="17"/>
      <c r="AE12" s="129"/>
      <c r="AF12" s="59"/>
      <c r="AG12" s="17"/>
      <c r="AH12" s="26">
        <v>3</v>
      </c>
      <c r="AI12" s="21" t="str">
        <f>IF(AK11=AK13,"",IF(AK11&gt;AK13,AL11,AL13))</f>
        <v>Pascal</v>
      </c>
      <c r="AJ12" s="138"/>
      <c r="AK12" s="30"/>
      <c r="AL12" s="131" t="s">
        <v>59</v>
      </c>
      <c r="AM12" s="109"/>
      <c r="AN12" s="100"/>
      <c r="AP12" s="86"/>
    </row>
    <row r="13" spans="1:42" s="102" customFormat="1" ht="15.95" customHeight="1" thickBot="1">
      <c r="A13" s="111">
        <v>5</v>
      </c>
      <c r="B13" s="8"/>
      <c r="C13" s="37" t="s">
        <v>35</v>
      </c>
      <c r="D13" s="26">
        <v>0</v>
      </c>
      <c r="E13" s="14"/>
      <c r="F13" s="4"/>
      <c r="G13" s="129"/>
      <c r="H13" s="99"/>
      <c r="I13" s="16"/>
      <c r="J13" s="129"/>
      <c r="K13" s="14"/>
      <c r="L13" s="13"/>
      <c r="M13" s="117"/>
      <c r="N13" s="14"/>
      <c r="O13" s="16"/>
      <c r="P13" s="11"/>
      <c r="Q13" s="14"/>
      <c r="R13" s="14"/>
      <c r="S13" s="100"/>
      <c r="T13" s="100"/>
      <c r="U13" s="100"/>
      <c r="V13" s="17"/>
      <c r="W13" s="17"/>
      <c r="X13" s="17"/>
      <c r="Y13" s="11"/>
      <c r="Z13" s="108"/>
      <c r="AA13" s="109"/>
      <c r="AB13" s="120"/>
      <c r="AC13" s="13"/>
      <c r="AD13" s="17"/>
      <c r="AE13" s="129"/>
      <c r="AF13" s="59"/>
      <c r="AG13" s="17"/>
      <c r="AH13" s="129"/>
      <c r="AI13" s="13"/>
      <c r="AJ13" s="17"/>
      <c r="AK13" s="26">
        <v>0</v>
      </c>
      <c r="AL13" s="39" t="s">
        <v>25</v>
      </c>
      <c r="AM13" s="35"/>
      <c r="AN13" s="111">
        <v>25</v>
      </c>
      <c r="AP13" s="86"/>
    </row>
    <row r="14" spans="1:42" s="102" customFormat="1" ht="15.95" customHeight="1">
      <c r="A14" s="99"/>
      <c r="B14" s="7"/>
      <c r="C14" s="16"/>
      <c r="D14" s="129"/>
      <c r="E14" s="14"/>
      <c r="F14" s="31"/>
      <c r="G14" s="129"/>
      <c r="H14" s="99"/>
      <c r="I14" s="16"/>
      <c r="J14" s="129"/>
      <c r="K14" s="14"/>
      <c r="L14" s="31" t="s">
        <v>118</v>
      </c>
      <c r="M14" s="117"/>
      <c r="N14" s="14"/>
      <c r="O14" s="53" t="str">
        <f>IF(M8=M20,"",IF(M8&gt;M20,L8,L20))</f>
        <v>Gwen</v>
      </c>
      <c r="P14" s="25">
        <v>1</v>
      </c>
      <c r="Q14" s="14"/>
      <c r="R14" s="14"/>
      <c r="S14" s="325" t="s">
        <v>38</v>
      </c>
      <c r="T14" s="326"/>
      <c r="U14" s="326"/>
      <c r="V14" s="327"/>
      <c r="W14" s="17"/>
      <c r="X14" s="17"/>
      <c r="Y14" s="28">
        <v>2</v>
      </c>
      <c r="Z14" s="24" t="str">
        <f>IF(AB8=AB20,"",IF(AB8&gt;AB20,AC8,AC20))</f>
        <v>Volker</v>
      </c>
      <c r="AA14" s="109"/>
      <c r="AB14" s="120"/>
      <c r="AC14" s="33" t="s">
        <v>119</v>
      </c>
      <c r="AD14" s="17"/>
      <c r="AE14" s="129"/>
      <c r="AF14" s="59"/>
      <c r="AG14" s="17"/>
      <c r="AH14" s="129"/>
      <c r="AI14" s="13"/>
      <c r="AJ14" s="17"/>
      <c r="AK14" s="129"/>
      <c r="AL14" s="59"/>
      <c r="AM14" s="109"/>
      <c r="AN14" s="100"/>
      <c r="AP14" s="86"/>
    </row>
    <row r="15" spans="1:42" s="102" customFormat="1" ht="15.95" customHeight="1" thickBot="1">
      <c r="A15" s="111">
        <v>6</v>
      </c>
      <c r="B15" s="7"/>
      <c r="C15" s="36" t="s">
        <v>17</v>
      </c>
      <c r="D15" s="25">
        <v>0</v>
      </c>
      <c r="E15" s="14"/>
      <c r="F15" s="4"/>
      <c r="G15" s="129"/>
      <c r="H15" s="99"/>
      <c r="I15" s="16"/>
      <c r="J15" s="129"/>
      <c r="K15" s="14"/>
      <c r="L15" s="32"/>
      <c r="M15" s="117"/>
      <c r="N15" s="132"/>
      <c r="O15" s="12"/>
      <c r="P15" s="140"/>
      <c r="Q15" s="15"/>
      <c r="R15" s="14"/>
      <c r="S15" s="328"/>
      <c r="T15" s="329"/>
      <c r="U15" s="329"/>
      <c r="V15" s="330"/>
      <c r="W15" s="17"/>
      <c r="X15" s="17"/>
      <c r="Y15" s="141"/>
      <c r="Z15" s="10"/>
      <c r="AA15" s="142"/>
      <c r="AB15" s="120"/>
      <c r="AC15" s="32"/>
      <c r="AD15" s="17"/>
      <c r="AE15" s="129"/>
      <c r="AF15" s="59"/>
      <c r="AG15" s="17"/>
      <c r="AH15" s="129"/>
      <c r="AI15" s="13"/>
      <c r="AJ15" s="17"/>
      <c r="AK15" s="28">
        <v>3</v>
      </c>
      <c r="AL15" s="38" t="s">
        <v>21</v>
      </c>
      <c r="AM15" s="35"/>
      <c r="AN15" s="111">
        <v>26</v>
      </c>
      <c r="AP15" s="86"/>
    </row>
    <row r="16" spans="1:42" s="102" customFormat="1" ht="15.95" customHeight="1">
      <c r="A16" s="143"/>
      <c r="B16" s="122"/>
      <c r="C16" s="123" t="s">
        <v>52</v>
      </c>
      <c r="D16" s="124"/>
      <c r="E16" s="14"/>
      <c r="F16" s="20" t="str">
        <f>IF(D15=D17,"",IF(D15&gt;D17,C15,C17))</f>
        <v>Stefan</v>
      </c>
      <c r="G16" s="25">
        <v>3</v>
      </c>
      <c r="H16" s="99"/>
      <c r="I16" s="16"/>
      <c r="J16" s="129"/>
      <c r="K16" s="14"/>
      <c r="L16" s="13"/>
      <c r="M16" s="117"/>
      <c r="N16" s="100"/>
      <c r="O16" s="5"/>
      <c r="P16" s="11"/>
      <c r="Q16" s="144"/>
      <c r="R16" s="14"/>
      <c r="S16" s="100"/>
      <c r="T16" s="100"/>
      <c r="U16" s="100"/>
      <c r="V16" s="17"/>
      <c r="W16" s="17"/>
      <c r="X16" s="17"/>
      <c r="Y16" s="145"/>
      <c r="Z16" s="9"/>
      <c r="AA16" s="146"/>
      <c r="AB16" s="120"/>
      <c r="AC16" s="13"/>
      <c r="AD16" s="17"/>
      <c r="AE16" s="129"/>
      <c r="AF16" s="59"/>
      <c r="AG16" s="17"/>
      <c r="AH16" s="28">
        <v>2</v>
      </c>
      <c r="AI16" s="22" t="str">
        <f>IF(AK15=AK17,"",IF(AK15&gt;AK17,AL15,AL17))</f>
        <v>Christian</v>
      </c>
      <c r="AJ16" s="17"/>
      <c r="AK16" s="30"/>
      <c r="AL16" s="131" t="s">
        <v>60</v>
      </c>
      <c r="AM16" s="109"/>
      <c r="AN16" s="146"/>
      <c r="AP16" s="86"/>
    </row>
    <row r="17" spans="1:42" s="102" customFormat="1" ht="15.95" customHeight="1">
      <c r="A17" s="111">
        <v>7</v>
      </c>
      <c r="B17" s="8"/>
      <c r="C17" s="37" t="s">
        <v>126</v>
      </c>
      <c r="D17" s="26">
        <v>3</v>
      </c>
      <c r="E17" s="132"/>
      <c r="F17" s="12"/>
      <c r="G17" s="124"/>
      <c r="H17" s="99"/>
      <c r="I17" s="16"/>
      <c r="J17" s="129"/>
      <c r="K17" s="14"/>
      <c r="L17" s="13"/>
      <c r="M17" s="117"/>
      <c r="N17" s="14"/>
      <c r="O17" s="4"/>
      <c r="P17" s="11"/>
      <c r="Q17" s="15"/>
      <c r="R17" s="14"/>
      <c r="S17" s="100"/>
      <c r="T17" s="100"/>
      <c r="U17" s="100"/>
      <c r="V17" s="17"/>
      <c r="W17" s="17"/>
      <c r="X17" s="17"/>
      <c r="Y17" s="145"/>
      <c r="Z17" s="6"/>
      <c r="AA17" s="109"/>
      <c r="AB17" s="120"/>
      <c r="AC17" s="13"/>
      <c r="AD17" s="17"/>
      <c r="AE17" s="129"/>
      <c r="AF17" s="59"/>
      <c r="AG17" s="17"/>
      <c r="AH17" s="30"/>
      <c r="AI17" s="18"/>
      <c r="AJ17" s="135"/>
      <c r="AK17" s="26"/>
      <c r="AL17" s="39" t="s">
        <v>129</v>
      </c>
      <c r="AM17" s="35"/>
      <c r="AN17" s="147">
        <v>27</v>
      </c>
      <c r="AP17" s="86"/>
    </row>
    <row r="18" spans="1:42" s="102" customFormat="1" ht="15.95" customHeight="1">
      <c r="A18" s="143"/>
      <c r="B18" s="7"/>
      <c r="C18" s="16"/>
      <c r="D18" s="129"/>
      <c r="E18" s="14"/>
      <c r="F18" s="31" t="s">
        <v>91</v>
      </c>
      <c r="G18" s="117"/>
      <c r="H18" s="99"/>
      <c r="I18" s="53" t="str">
        <f>IF(G16=G20,"",IF(G16&gt;G20,F16,F20))</f>
        <v>Stefan</v>
      </c>
      <c r="J18" s="25">
        <v>1</v>
      </c>
      <c r="K18" s="14"/>
      <c r="L18" s="13"/>
      <c r="M18" s="117"/>
      <c r="N18" s="14"/>
      <c r="O18" s="4"/>
      <c r="P18" s="11"/>
      <c r="Q18" s="15"/>
      <c r="R18" s="14"/>
      <c r="S18" s="100"/>
      <c r="T18" s="100"/>
      <c r="U18" s="100"/>
      <c r="V18" s="17"/>
      <c r="W18" s="17"/>
      <c r="X18" s="17"/>
      <c r="Y18" s="145"/>
      <c r="Z18" s="6"/>
      <c r="AA18" s="109"/>
      <c r="AB18" s="120"/>
      <c r="AC18" s="13"/>
      <c r="AD18" s="17"/>
      <c r="AE18" s="28">
        <v>0</v>
      </c>
      <c r="AF18" s="21" t="str">
        <f>IF(AH16=AH20,"",IF(AH16&gt;AH20,AI16,AI20))</f>
        <v>Jakob</v>
      </c>
      <c r="AG18" s="148"/>
      <c r="AH18" s="120"/>
      <c r="AI18" s="33" t="s">
        <v>96</v>
      </c>
      <c r="AJ18" s="17"/>
      <c r="AK18" s="129"/>
      <c r="AL18" s="59"/>
      <c r="AM18" s="109"/>
      <c r="AN18" s="146"/>
      <c r="AP18" s="86"/>
    </row>
    <row r="19" spans="1:42" s="102" customFormat="1" ht="15.95" customHeight="1">
      <c r="A19" s="111">
        <v>8</v>
      </c>
      <c r="B19" s="7"/>
      <c r="C19" s="36" t="s">
        <v>14</v>
      </c>
      <c r="D19" s="25">
        <v>3</v>
      </c>
      <c r="E19" s="14"/>
      <c r="F19" s="4"/>
      <c r="G19" s="117"/>
      <c r="H19" s="149"/>
      <c r="I19" s="133"/>
      <c r="J19" s="124"/>
      <c r="K19" s="14"/>
      <c r="L19" s="13"/>
      <c r="M19" s="117"/>
      <c r="N19" s="14"/>
      <c r="O19" s="4"/>
      <c r="P19" s="11"/>
      <c r="Q19" s="15"/>
      <c r="R19" s="14"/>
      <c r="S19" s="100"/>
      <c r="T19" s="100"/>
      <c r="U19" s="100"/>
      <c r="V19" s="17"/>
      <c r="W19" s="17"/>
      <c r="X19" s="17"/>
      <c r="Y19" s="145"/>
      <c r="Z19" s="6"/>
      <c r="AA19" s="109"/>
      <c r="AB19" s="120"/>
      <c r="AC19" s="13"/>
      <c r="AD19" s="17"/>
      <c r="AE19" s="30"/>
      <c r="AF19" s="101"/>
      <c r="AG19" s="100"/>
      <c r="AH19" s="120"/>
      <c r="AI19" s="13"/>
      <c r="AJ19" s="17"/>
      <c r="AK19" s="28">
        <v>0</v>
      </c>
      <c r="AL19" s="38" t="s">
        <v>24</v>
      </c>
      <c r="AM19" s="35"/>
      <c r="AN19" s="147">
        <v>28</v>
      </c>
      <c r="AP19" s="86"/>
    </row>
    <row r="20" spans="1:42" s="102" customFormat="1" ht="15.95" customHeight="1">
      <c r="A20" s="143"/>
      <c r="B20" s="122"/>
      <c r="C20" s="123" t="s">
        <v>53</v>
      </c>
      <c r="D20" s="124"/>
      <c r="E20" s="139"/>
      <c r="F20" s="53" t="str">
        <f>IF(D19=D21,"",IF(D19&gt;D21,C19,C21))</f>
        <v>Dominik</v>
      </c>
      <c r="G20" s="26">
        <v>0</v>
      </c>
      <c r="H20" s="99"/>
      <c r="I20" s="125" t="s">
        <v>105</v>
      </c>
      <c r="J20" s="117"/>
      <c r="K20" s="150"/>
      <c r="L20" s="53" t="str">
        <f>IF(J18=J22,"",IF(J18&gt;J22,I18,I22))</f>
        <v>Ludwig</v>
      </c>
      <c r="M20" s="26">
        <v>0</v>
      </c>
      <c r="N20" s="14"/>
      <c r="O20" s="4"/>
      <c r="P20" s="11"/>
      <c r="Q20" s="15"/>
      <c r="R20" s="100"/>
      <c r="S20" s="151"/>
      <c r="T20" s="151"/>
      <c r="U20" s="151"/>
      <c r="V20" s="151"/>
      <c r="W20" s="151"/>
      <c r="X20" s="17"/>
      <c r="Y20" s="145"/>
      <c r="Z20" s="6"/>
      <c r="AA20" s="109"/>
      <c r="AB20" s="26">
        <v>0</v>
      </c>
      <c r="AC20" s="53" t="str">
        <f>IF(AE18=AE22,"",IF(AE18&gt;AE22,AF18,AF22))</f>
        <v>Heiko</v>
      </c>
      <c r="AD20" s="148"/>
      <c r="AE20" s="120"/>
      <c r="AF20" s="130" t="s">
        <v>115</v>
      </c>
      <c r="AG20" s="17"/>
      <c r="AH20" s="26">
        <v>3</v>
      </c>
      <c r="AI20" s="21" t="str">
        <f>IF(AK19=AK21,"",IF(AK19&gt;AK21,AL19,AL21))</f>
        <v>Jakob</v>
      </c>
      <c r="AJ20" s="138"/>
      <c r="AK20" s="30"/>
      <c r="AL20" s="131" t="s">
        <v>61</v>
      </c>
      <c r="AM20" s="109"/>
      <c r="AN20" s="146"/>
      <c r="AP20" s="86"/>
    </row>
    <row r="21" spans="1:42" s="102" customFormat="1" ht="15.95" customHeight="1">
      <c r="A21" s="111">
        <v>9</v>
      </c>
      <c r="B21" s="8"/>
      <c r="C21" s="37" t="s">
        <v>129</v>
      </c>
      <c r="D21" s="26"/>
      <c r="E21" s="14"/>
      <c r="F21" s="4"/>
      <c r="G21" s="129"/>
      <c r="H21" s="99"/>
      <c r="I21" s="16" t="s">
        <v>268</v>
      </c>
      <c r="J21" s="117"/>
      <c r="K21" s="152"/>
      <c r="L21" s="276"/>
      <c r="M21" s="154"/>
      <c r="N21" s="14"/>
      <c r="O21" s="4"/>
      <c r="P21" s="11"/>
      <c r="Q21" s="15"/>
      <c r="R21" s="151"/>
      <c r="S21" s="151"/>
      <c r="T21" s="151"/>
      <c r="U21" s="151"/>
      <c r="V21" s="151"/>
      <c r="W21" s="151"/>
      <c r="X21" s="17"/>
      <c r="Y21" s="145"/>
      <c r="Z21" s="6"/>
      <c r="AA21" s="109"/>
      <c r="AB21" s="155"/>
      <c r="AC21" s="153"/>
      <c r="AD21" s="156"/>
      <c r="AE21" s="120"/>
      <c r="AF21" s="16"/>
      <c r="AG21" s="17"/>
      <c r="AH21" s="129"/>
      <c r="AI21" s="13"/>
      <c r="AJ21" s="17"/>
      <c r="AK21" s="26">
        <v>3</v>
      </c>
      <c r="AL21" s="39" t="s">
        <v>9</v>
      </c>
      <c r="AM21" s="35"/>
      <c r="AN21" s="147">
        <v>29</v>
      </c>
      <c r="AP21" s="86"/>
    </row>
    <row r="22" spans="1:42" s="102" customFormat="1" ht="15.95" customHeight="1">
      <c r="A22" s="143"/>
      <c r="B22" s="7"/>
      <c r="C22" s="16"/>
      <c r="D22" s="129"/>
      <c r="E22" s="14"/>
      <c r="F22" s="4"/>
      <c r="G22" s="129"/>
      <c r="H22" s="111">
        <v>10</v>
      </c>
      <c r="I22" s="37" t="s">
        <v>7</v>
      </c>
      <c r="J22" s="26">
        <v>3</v>
      </c>
      <c r="K22" s="118"/>
      <c r="L22" s="277"/>
      <c r="M22" s="157"/>
      <c r="N22" s="14"/>
      <c r="O22" s="31" t="s">
        <v>123</v>
      </c>
      <c r="P22" s="11"/>
      <c r="Q22" s="15"/>
      <c r="R22" s="151"/>
      <c r="S22" s="151"/>
      <c r="T22" s="151"/>
      <c r="U22" s="151"/>
      <c r="V22" s="151"/>
      <c r="W22" s="151"/>
      <c r="X22" s="17"/>
      <c r="Y22" s="145"/>
      <c r="Z22" s="33" t="s">
        <v>124</v>
      </c>
      <c r="AA22" s="109"/>
      <c r="AB22" s="158"/>
      <c r="AC22" s="112"/>
      <c r="AD22" s="119"/>
      <c r="AE22" s="26">
        <v>3</v>
      </c>
      <c r="AF22" s="39" t="s">
        <v>27</v>
      </c>
      <c r="AG22" s="111">
        <v>30</v>
      </c>
      <c r="AH22" s="129"/>
      <c r="AI22" s="13"/>
      <c r="AJ22" s="17"/>
      <c r="AK22" s="129"/>
      <c r="AL22" s="59"/>
      <c r="AM22" s="109"/>
      <c r="AN22" s="146"/>
      <c r="AP22" s="86"/>
    </row>
    <row r="23" spans="1:42" s="102" customFormat="1" ht="15.95" customHeight="1">
      <c r="A23" s="103"/>
      <c r="B23" s="104"/>
      <c r="C23" s="105"/>
      <c r="D23" s="159"/>
      <c r="E23" s="14"/>
      <c r="F23" s="4"/>
      <c r="G23" s="129"/>
      <c r="H23" s="99"/>
      <c r="I23" s="116" t="s">
        <v>264</v>
      </c>
      <c r="J23" s="154"/>
      <c r="K23" s="105"/>
      <c r="L23" s="13"/>
      <c r="M23" s="129"/>
      <c r="N23" s="14"/>
      <c r="O23" s="4"/>
      <c r="P23" s="11"/>
      <c r="Q23" s="15"/>
      <c r="R23" s="151"/>
      <c r="S23" s="146"/>
      <c r="T23" s="146"/>
      <c r="U23" s="146"/>
      <c r="V23" s="146"/>
      <c r="W23" s="151"/>
      <c r="X23" s="17"/>
      <c r="Y23" s="145"/>
      <c r="Z23" s="6"/>
      <c r="AA23" s="109"/>
      <c r="AB23" s="129"/>
      <c r="AC23" s="59"/>
      <c r="AD23" s="105"/>
      <c r="AE23" s="160"/>
      <c r="AF23" s="116" t="s">
        <v>266</v>
      </c>
      <c r="AG23" s="105"/>
      <c r="AH23" s="160"/>
      <c r="AI23" s="275"/>
      <c r="AJ23" s="105"/>
      <c r="AK23" s="160"/>
      <c r="AL23" s="105"/>
      <c r="AM23" s="104"/>
      <c r="AN23" s="146"/>
      <c r="AP23" s="86"/>
    </row>
    <row r="24" spans="1:42" s="102" customFormat="1" ht="15.95" customHeight="1">
      <c r="A24" s="103"/>
      <c r="B24" s="104"/>
      <c r="C24" s="105"/>
      <c r="D24" s="159"/>
      <c r="E24" s="105"/>
      <c r="F24" s="275"/>
      <c r="G24" s="159"/>
      <c r="H24" s="106"/>
      <c r="I24" s="105"/>
      <c r="J24" s="159"/>
      <c r="K24" s="105"/>
      <c r="L24" s="4"/>
      <c r="M24" s="129"/>
      <c r="N24" s="14"/>
      <c r="O24" s="4"/>
      <c r="P24" s="11"/>
      <c r="Q24" s="15"/>
      <c r="R24" s="14"/>
      <c r="S24" s="341" t="s">
        <v>133</v>
      </c>
      <c r="T24" s="341"/>
      <c r="U24" s="341"/>
      <c r="V24" s="341"/>
      <c r="W24" s="17"/>
      <c r="X24" s="17"/>
      <c r="Y24" s="145"/>
      <c r="Z24" s="6"/>
      <c r="AA24" s="109"/>
      <c r="AB24" s="129"/>
      <c r="AC24" s="59"/>
      <c r="AD24" s="105"/>
      <c r="AE24" s="160"/>
      <c r="AF24" s="105"/>
      <c r="AG24" s="105"/>
      <c r="AH24" s="160"/>
      <c r="AI24" s="275"/>
      <c r="AJ24" s="105"/>
      <c r="AK24" s="160"/>
      <c r="AL24" s="105"/>
      <c r="AM24" s="104"/>
      <c r="AN24" s="100"/>
      <c r="AP24" s="86"/>
    </row>
    <row r="25" spans="1:42" s="102" customFormat="1" ht="15.95" customHeight="1">
      <c r="A25" s="99"/>
      <c r="B25" s="7"/>
      <c r="C25" s="16"/>
      <c r="D25" s="129"/>
      <c r="E25" s="14"/>
      <c r="F25" s="4"/>
      <c r="G25" s="129"/>
      <c r="H25" s="99"/>
      <c r="I25" s="16"/>
      <c r="J25" s="129"/>
      <c r="K25" s="14"/>
      <c r="L25" s="4"/>
      <c r="M25" s="129"/>
      <c r="N25" s="14"/>
      <c r="O25" s="4"/>
      <c r="P25" s="333" t="str">
        <f>IF(P14=P37,"",IF(P14&gt;P37,O14,O37))</f>
        <v>Matthias</v>
      </c>
      <c r="Q25" s="334"/>
      <c r="R25" s="335"/>
      <c r="S25" s="331">
        <v>0</v>
      </c>
      <c r="T25" s="126"/>
      <c r="U25" s="128"/>
      <c r="V25" s="331">
        <v>3</v>
      </c>
      <c r="W25" s="333" t="str">
        <f>IF(Y14=Y37,"",IF(Y14&gt;Y37,Z14,Z37))</f>
        <v>Malte</v>
      </c>
      <c r="X25" s="334"/>
      <c r="Y25" s="335"/>
      <c r="Z25" s="6"/>
      <c r="AA25" s="109"/>
      <c r="AB25" s="129"/>
      <c r="AC25" s="59"/>
      <c r="AD25" s="17"/>
      <c r="AE25" s="129"/>
      <c r="AF25" s="59"/>
      <c r="AG25" s="17"/>
      <c r="AH25" s="129"/>
      <c r="AI25" s="13"/>
      <c r="AJ25" s="17"/>
      <c r="AK25" s="129"/>
      <c r="AL25" s="59"/>
      <c r="AM25" s="109"/>
      <c r="AN25" s="100"/>
      <c r="AP25" s="86"/>
    </row>
    <row r="26" spans="1:42" s="102" customFormat="1" ht="15.95" customHeight="1">
      <c r="A26" s="99"/>
      <c r="B26" s="7"/>
      <c r="C26" s="16"/>
      <c r="D26" s="129"/>
      <c r="E26" s="14"/>
      <c r="F26" s="4"/>
      <c r="G26" s="129"/>
      <c r="H26" s="99"/>
      <c r="I26" s="16"/>
      <c r="J26" s="129"/>
      <c r="K26" s="14"/>
      <c r="L26" s="4"/>
      <c r="M26" s="129"/>
      <c r="N26" s="14"/>
      <c r="O26" s="4"/>
      <c r="P26" s="336"/>
      <c r="Q26" s="337"/>
      <c r="R26" s="338"/>
      <c r="S26" s="332"/>
      <c r="T26" s="100"/>
      <c r="U26" s="100"/>
      <c r="V26" s="332"/>
      <c r="W26" s="336"/>
      <c r="X26" s="337"/>
      <c r="Y26" s="338"/>
      <c r="Z26" s="6"/>
      <c r="AA26" s="109"/>
      <c r="AB26" s="129"/>
      <c r="AC26" s="59"/>
      <c r="AD26" s="17"/>
      <c r="AE26" s="129"/>
      <c r="AF26" s="59"/>
      <c r="AG26" s="17"/>
      <c r="AH26" s="129"/>
      <c r="AI26" s="13"/>
      <c r="AJ26" s="17"/>
      <c r="AK26" s="129"/>
      <c r="AL26" s="59"/>
      <c r="AM26" s="109"/>
      <c r="AN26" s="100"/>
      <c r="AP26" s="86"/>
    </row>
    <row r="27" spans="1:42" s="102" customFormat="1" ht="15.95" customHeight="1">
      <c r="A27" s="103"/>
      <c r="B27" s="104"/>
      <c r="C27" s="105"/>
      <c r="D27" s="159"/>
      <c r="E27" s="105"/>
      <c r="F27" s="275"/>
      <c r="G27" s="159"/>
      <c r="H27" s="106"/>
      <c r="I27" s="105"/>
      <c r="J27" s="129"/>
      <c r="K27" s="14"/>
      <c r="L27" s="4"/>
      <c r="M27" s="129"/>
      <c r="N27" s="14"/>
      <c r="O27" s="4"/>
      <c r="P27" s="11"/>
      <c r="Q27" s="161"/>
      <c r="R27" s="14"/>
      <c r="S27" s="100"/>
      <c r="T27" s="100"/>
      <c r="U27" s="100"/>
      <c r="V27" s="17"/>
      <c r="W27" s="17"/>
      <c r="X27" s="17"/>
      <c r="Y27" s="141"/>
      <c r="Z27" s="6"/>
      <c r="AA27" s="109"/>
      <c r="AB27" s="129"/>
      <c r="AC27" s="105"/>
      <c r="AD27" s="105"/>
      <c r="AE27" s="160"/>
      <c r="AF27" s="105"/>
      <c r="AG27" s="105"/>
      <c r="AH27" s="160"/>
      <c r="AI27" s="275"/>
      <c r="AJ27" s="105"/>
      <c r="AK27" s="160"/>
      <c r="AL27" s="105"/>
      <c r="AM27" s="104"/>
      <c r="AN27" s="104"/>
      <c r="AO27" s="110"/>
      <c r="AP27" s="86"/>
    </row>
    <row r="28" spans="1:42" s="102" customFormat="1" ht="15.95" customHeight="1">
      <c r="A28" s="103"/>
      <c r="B28" s="104"/>
      <c r="C28" s="105"/>
      <c r="D28" s="159"/>
      <c r="E28" s="105"/>
      <c r="F28" s="275"/>
      <c r="G28" s="129"/>
      <c r="H28" s="99"/>
      <c r="I28" s="105"/>
      <c r="J28" s="159"/>
      <c r="K28" s="105"/>
      <c r="L28" s="275"/>
      <c r="M28" s="129"/>
      <c r="N28" s="14"/>
      <c r="O28" s="4"/>
      <c r="P28" s="11"/>
      <c r="Q28" s="15"/>
      <c r="R28" s="333" t="str">
        <f>IF(S25=V25,"",IF(S25&gt;V25,P25,W25))</f>
        <v>Malte</v>
      </c>
      <c r="S28" s="334"/>
      <c r="T28" s="334"/>
      <c r="U28" s="334"/>
      <c r="V28" s="334"/>
      <c r="W28" s="335"/>
      <c r="X28" s="17"/>
      <c r="Y28" s="145"/>
      <c r="Z28" s="6"/>
      <c r="AA28" s="109"/>
      <c r="AB28" s="129"/>
      <c r="AC28" s="105"/>
      <c r="AD28" s="105"/>
      <c r="AE28" s="160"/>
      <c r="AF28" s="105"/>
      <c r="AG28" s="105"/>
      <c r="AH28" s="160"/>
      <c r="AI28" s="275"/>
      <c r="AJ28" s="105"/>
      <c r="AK28" s="160"/>
      <c r="AL28" s="105"/>
      <c r="AM28" s="104"/>
      <c r="AN28" s="104"/>
      <c r="AO28" s="110"/>
      <c r="AP28" s="86"/>
    </row>
    <row r="29" spans="1:42" s="102" customFormat="1" ht="15.95" customHeight="1">
      <c r="A29" s="99"/>
      <c r="B29" s="7"/>
      <c r="C29" s="16"/>
      <c r="D29" s="129"/>
      <c r="E29" s="14"/>
      <c r="F29" s="4"/>
      <c r="G29" s="129"/>
      <c r="H29" s="111">
        <v>11</v>
      </c>
      <c r="I29" s="37" t="s">
        <v>5</v>
      </c>
      <c r="J29" s="25">
        <v>3</v>
      </c>
      <c r="K29" s="14"/>
      <c r="L29" s="275"/>
      <c r="M29" s="159"/>
      <c r="N29" s="105"/>
      <c r="O29" s="4"/>
      <c r="P29" s="11"/>
      <c r="Q29" s="15"/>
      <c r="R29" s="336"/>
      <c r="S29" s="337"/>
      <c r="T29" s="337"/>
      <c r="U29" s="337"/>
      <c r="V29" s="337"/>
      <c r="W29" s="338"/>
      <c r="X29" s="17"/>
      <c r="Y29" s="145"/>
      <c r="Z29" s="6"/>
      <c r="AA29" s="104"/>
      <c r="AB29" s="160"/>
      <c r="AC29" s="105"/>
      <c r="AD29" s="105"/>
      <c r="AE29" s="162">
        <v>3</v>
      </c>
      <c r="AF29" s="40" t="s">
        <v>125</v>
      </c>
      <c r="AG29" s="111">
        <v>31</v>
      </c>
      <c r="AH29" s="129"/>
      <c r="AI29" s="13"/>
      <c r="AJ29" s="17"/>
      <c r="AK29" s="129"/>
      <c r="AL29" s="59"/>
      <c r="AM29" s="109"/>
      <c r="AN29" s="100"/>
      <c r="AP29" s="86"/>
    </row>
    <row r="30" spans="1:42" s="102" customFormat="1" ht="15.95" customHeight="1">
      <c r="A30" s="111">
        <v>12</v>
      </c>
      <c r="B30" s="7"/>
      <c r="C30" s="36" t="s">
        <v>12</v>
      </c>
      <c r="D30" s="25"/>
      <c r="E30" s="14"/>
      <c r="F30" s="4"/>
      <c r="G30" s="129"/>
      <c r="H30" s="99"/>
      <c r="I30" s="116" t="s">
        <v>266</v>
      </c>
      <c r="J30" s="117"/>
      <c r="K30" s="14"/>
      <c r="L30" s="275"/>
      <c r="M30" s="159"/>
      <c r="N30" s="105"/>
      <c r="O30" s="4"/>
      <c r="P30" s="11"/>
      <c r="Q30" s="15"/>
      <c r="R30" s="339" t="s">
        <v>40</v>
      </c>
      <c r="S30" s="339"/>
      <c r="T30" s="339"/>
      <c r="U30" s="339"/>
      <c r="V30" s="339"/>
      <c r="W30" s="339"/>
      <c r="X30" s="17"/>
      <c r="Y30" s="145"/>
      <c r="Z30" s="6"/>
      <c r="AA30" s="104"/>
      <c r="AB30" s="160"/>
      <c r="AC30" s="105"/>
      <c r="AD30" s="105"/>
      <c r="AE30" s="120"/>
      <c r="AF30" s="116" t="s">
        <v>264</v>
      </c>
      <c r="AG30" s="17"/>
      <c r="AH30" s="129"/>
      <c r="AI30" s="13"/>
      <c r="AJ30" s="17"/>
      <c r="AK30" s="28">
        <v>3</v>
      </c>
      <c r="AL30" s="38" t="s">
        <v>33</v>
      </c>
      <c r="AM30" s="35"/>
      <c r="AN30" s="111">
        <v>32</v>
      </c>
      <c r="AP30" s="86"/>
    </row>
    <row r="31" spans="1:42" s="102" customFormat="1" ht="15.95" customHeight="1">
      <c r="A31" s="99"/>
      <c r="B31" s="122"/>
      <c r="C31" s="123" t="s">
        <v>54</v>
      </c>
      <c r="D31" s="124"/>
      <c r="E31" s="14"/>
      <c r="F31" s="20" t="str">
        <f>IF(D30=D32,"",IF(D30&gt;D32,C30,C32))</f>
        <v>BerndB</v>
      </c>
      <c r="G31" s="25">
        <v>3</v>
      </c>
      <c r="H31" s="99"/>
      <c r="I31" s="125" t="s">
        <v>108</v>
      </c>
      <c r="J31" s="117"/>
      <c r="K31" s="150"/>
      <c r="L31" s="53" t="str">
        <f>IF(J29=J33,"",IF(J29&gt;J33,I29,I33))</f>
        <v>Robin</v>
      </c>
      <c r="M31" s="25">
        <v>0</v>
      </c>
      <c r="N31" s="14"/>
      <c r="O31" s="4"/>
      <c r="P31" s="11"/>
      <c r="Q31" s="15"/>
      <c r="R31" s="340"/>
      <c r="S31" s="340"/>
      <c r="T31" s="340"/>
      <c r="U31" s="340"/>
      <c r="V31" s="340"/>
      <c r="W31" s="340"/>
      <c r="X31" s="17"/>
      <c r="Y31" s="145"/>
      <c r="Z31" s="6"/>
      <c r="AA31" s="109"/>
      <c r="AB31" s="162">
        <v>1</v>
      </c>
      <c r="AC31" s="2" t="str">
        <f>IF(AE29=AE33,"",IF(AE29&gt;AE33,AF29,AF33))</f>
        <v>Tim</v>
      </c>
      <c r="AD31" s="128"/>
      <c r="AE31" s="120"/>
      <c r="AF31" s="130" t="s">
        <v>239</v>
      </c>
      <c r="AG31" s="17"/>
      <c r="AH31" s="28">
        <v>2</v>
      </c>
      <c r="AI31" s="22" t="str">
        <f>IF(AK30=AK32,"",IF(AK30&gt;AK32,AL30,AL32))</f>
        <v>Amin</v>
      </c>
      <c r="AJ31" s="17"/>
      <c r="AK31" s="30"/>
      <c r="AL31" s="131" t="s">
        <v>62</v>
      </c>
      <c r="AM31" s="109"/>
      <c r="AN31" s="100"/>
      <c r="AP31" s="86"/>
    </row>
    <row r="32" spans="1:42" s="102" customFormat="1" ht="15.95" customHeight="1">
      <c r="A32" s="111">
        <v>13</v>
      </c>
      <c r="B32" s="8"/>
      <c r="C32" s="37" t="s">
        <v>34</v>
      </c>
      <c r="D32" s="26">
        <v>3</v>
      </c>
      <c r="E32" s="132"/>
      <c r="F32" s="12"/>
      <c r="G32" s="124"/>
      <c r="H32" s="99"/>
      <c r="I32" s="101"/>
      <c r="J32" s="117"/>
      <c r="K32" s="14"/>
      <c r="L32" s="13"/>
      <c r="M32" s="117"/>
      <c r="N32" s="14"/>
      <c r="O32" s="4"/>
      <c r="P32" s="11"/>
      <c r="Q32" s="15"/>
      <c r="R32" s="100"/>
      <c r="S32" s="100"/>
      <c r="T32" s="100"/>
      <c r="U32" s="100"/>
      <c r="V32" s="100"/>
      <c r="W32" s="100"/>
      <c r="X32" s="17"/>
      <c r="Y32" s="145"/>
      <c r="Z32" s="6"/>
      <c r="AA32" s="109"/>
      <c r="AB32" s="120"/>
      <c r="AC32" s="13"/>
      <c r="AD32" s="17"/>
      <c r="AE32" s="120"/>
      <c r="AF32" s="101"/>
      <c r="AG32" s="100"/>
      <c r="AH32" s="30"/>
      <c r="AI32" s="18"/>
      <c r="AJ32" s="135"/>
      <c r="AK32" s="26">
        <v>1</v>
      </c>
      <c r="AL32" s="40" t="s">
        <v>10</v>
      </c>
      <c r="AM32" s="35"/>
      <c r="AN32" s="111">
        <v>33</v>
      </c>
      <c r="AP32" s="86"/>
    </row>
    <row r="33" spans="1:42" s="102" customFormat="1" ht="15.95" customHeight="1">
      <c r="A33" s="99"/>
      <c r="B33" s="7"/>
      <c r="C33" s="16"/>
      <c r="D33" s="129"/>
      <c r="E33" s="14"/>
      <c r="F33" s="31" t="s">
        <v>92</v>
      </c>
      <c r="G33" s="117"/>
      <c r="H33" s="136"/>
      <c r="I33" s="53" t="str">
        <f>IF(G31=G35,"",IF(G31&gt;G35,F31,F35))</f>
        <v>BerndB</v>
      </c>
      <c r="J33" s="26">
        <v>1</v>
      </c>
      <c r="K33" s="14"/>
      <c r="L33" s="13"/>
      <c r="M33" s="117"/>
      <c r="N33" s="14"/>
      <c r="O33" s="4"/>
      <c r="P33" s="11"/>
      <c r="Q33" s="15"/>
      <c r="R33" s="100"/>
      <c r="S33" s="100"/>
      <c r="T33" s="100"/>
      <c r="U33" s="100"/>
      <c r="V33" s="100"/>
      <c r="W33" s="100"/>
      <c r="X33" s="17"/>
      <c r="Y33" s="145"/>
      <c r="Z33" s="9"/>
      <c r="AA33" s="109"/>
      <c r="AB33" s="120"/>
      <c r="AC33" s="13"/>
      <c r="AD33" s="17"/>
      <c r="AE33" s="26">
        <v>2</v>
      </c>
      <c r="AF33" s="21" t="str">
        <f>IF(AH31=AH35,"",IF(AH31&gt;AH35,AI31,AI35))</f>
        <v>Jannis</v>
      </c>
      <c r="AG33" s="138"/>
      <c r="AH33" s="120"/>
      <c r="AI33" s="33" t="s">
        <v>95</v>
      </c>
      <c r="AJ33" s="17"/>
      <c r="AK33" s="129"/>
      <c r="AL33" s="59"/>
      <c r="AM33" s="109"/>
      <c r="AN33" s="100"/>
      <c r="AP33" s="86"/>
    </row>
    <row r="34" spans="1:42" s="102" customFormat="1" ht="15.95" customHeight="1">
      <c r="A34" s="111">
        <v>14</v>
      </c>
      <c r="B34" s="7"/>
      <c r="C34" s="36" t="s">
        <v>30</v>
      </c>
      <c r="D34" s="25">
        <v>3</v>
      </c>
      <c r="E34" s="14"/>
      <c r="F34" s="4"/>
      <c r="G34" s="117"/>
      <c r="H34" s="99"/>
      <c r="I34" s="116"/>
      <c r="J34" s="129"/>
      <c r="K34" s="14"/>
      <c r="L34" s="13"/>
      <c r="M34" s="117"/>
      <c r="N34" s="14"/>
      <c r="O34" s="4"/>
      <c r="P34" s="11"/>
      <c r="Q34" s="15"/>
      <c r="R34" s="100"/>
      <c r="S34" s="100"/>
      <c r="T34" s="100"/>
      <c r="U34" s="100"/>
      <c r="V34" s="100"/>
      <c r="W34" s="100"/>
      <c r="X34" s="17"/>
      <c r="Y34" s="145"/>
      <c r="Z34" s="9"/>
      <c r="AA34" s="109"/>
      <c r="AB34" s="120"/>
      <c r="AC34" s="13"/>
      <c r="AD34" s="17"/>
      <c r="AE34" s="129"/>
      <c r="AF34" s="59"/>
      <c r="AG34" s="17"/>
      <c r="AH34" s="120"/>
      <c r="AI34" s="13"/>
      <c r="AJ34" s="17"/>
      <c r="AK34" s="28"/>
      <c r="AL34" s="38" t="s">
        <v>129</v>
      </c>
      <c r="AM34" s="35"/>
      <c r="AN34" s="111">
        <v>34</v>
      </c>
      <c r="AP34" s="86"/>
    </row>
    <row r="35" spans="1:42" s="102" customFormat="1" ht="15.95" customHeight="1">
      <c r="A35" s="99"/>
      <c r="B35" s="122"/>
      <c r="C35" s="123" t="s">
        <v>55</v>
      </c>
      <c r="D35" s="124"/>
      <c r="E35" s="139"/>
      <c r="F35" s="53" t="str">
        <f>IF(D34=D36,"",IF(D34&gt;D36,C34,C36))</f>
        <v>Friedhelm</v>
      </c>
      <c r="G35" s="26">
        <v>1</v>
      </c>
      <c r="H35" s="99"/>
      <c r="I35" s="16"/>
      <c r="J35" s="129"/>
      <c r="K35" s="14"/>
      <c r="L35" s="13"/>
      <c r="M35" s="117"/>
      <c r="N35" s="14"/>
      <c r="O35" s="4"/>
      <c r="P35" s="11"/>
      <c r="Q35" s="15"/>
      <c r="R35" s="100"/>
      <c r="S35" s="100"/>
      <c r="T35" s="100"/>
      <c r="U35" s="100"/>
      <c r="V35" s="100"/>
      <c r="W35" s="100"/>
      <c r="X35" s="17"/>
      <c r="Y35" s="145"/>
      <c r="Z35" s="9"/>
      <c r="AA35" s="109"/>
      <c r="AB35" s="120"/>
      <c r="AC35" s="13"/>
      <c r="AD35" s="17"/>
      <c r="AE35" s="129"/>
      <c r="AF35" s="59"/>
      <c r="AG35" s="17"/>
      <c r="AH35" s="26">
        <v>3</v>
      </c>
      <c r="AI35" s="21" t="str">
        <f>IF(AK34=AK36,"",IF(AK34&gt;AK36,AL34,AL36))</f>
        <v>Jannis</v>
      </c>
      <c r="AJ35" s="138"/>
      <c r="AK35" s="30"/>
      <c r="AL35" s="131" t="s">
        <v>63</v>
      </c>
      <c r="AM35" s="109"/>
      <c r="AN35" s="100"/>
      <c r="AP35" s="86"/>
    </row>
    <row r="36" spans="1:42" s="102" customFormat="1" ht="15.95" customHeight="1">
      <c r="A36" s="111">
        <v>15</v>
      </c>
      <c r="B36" s="8"/>
      <c r="C36" s="37" t="s">
        <v>129</v>
      </c>
      <c r="D36" s="26"/>
      <c r="E36" s="14"/>
      <c r="F36" s="4"/>
      <c r="G36" s="129"/>
      <c r="H36" s="99"/>
      <c r="I36" s="16"/>
      <c r="J36" s="129"/>
      <c r="K36" s="14"/>
      <c r="L36" s="13"/>
      <c r="M36" s="117"/>
      <c r="N36" s="100"/>
      <c r="O36" s="5"/>
      <c r="P36" s="11"/>
      <c r="Q36" s="144"/>
      <c r="R36" s="100"/>
      <c r="S36" s="100"/>
      <c r="T36" s="100"/>
      <c r="U36" s="100"/>
      <c r="V36" s="100"/>
      <c r="W36" s="100"/>
      <c r="X36" s="17"/>
      <c r="Y36" s="145"/>
      <c r="Z36" s="9"/>
      <c r="AA36" s="146"/>
      <c r="AB36" s="120"/>
      <c r="AC36" s="13"/>
      <c r="AD36" s="17"/>
      <c r="AE36" s="129"/>
      <c r="AF36" s="59"/>
      <c r="AG36" s="17"/>
      <c r="AH36" s="129"/>
      <c r="AI36" s="13"/>
      <c r="AJ36" s="17"/>
      <c r="AK36" s="26">
        <v>3</v>
      </c>
      <c r="AL36" s="40" t="s">
        <v>16</v>
      </c>
      <c r="AM36" s="35"/>
      <c r="AN36" s="111">
        <v>35</v>
      </c>
      <c r="AP36" s="86"/>
    </row>
    <row r="37" spans="1:42" s="102" customFormat="1" ht="15.95" customHeight="1">
      <c r="A37" s="99"/>
      <c r="B37" s="7"/>
      <c r="C37" s="16"/>
      <c r="D37" s="129"/>
      <c r="E37" s="14"/>
      <c r="F37" s="4"/>
      <c r="G37" s="129"/>
      <c r="H37" s="99"/>
      <c r="I37" s="16"/>
      <c r="J37" s="129"/>
      <c r="K37" s="14"/>
      <c r="L37" s="31" t="s">
        <v>113</v>
      </c>
      <c r="M37" s="117"/>
      <c r="N37" s="139"/>
      <c r="O37" s="53" t="str">
        <f>IF(M31=M43,"",IF(M31&gt;M43,L31,L43))</f>
        <v>Matthias</v>
      </c>
      <c r="P37" s="25">
        <v>3</v>
      </c>
      <c r="Q37" s="15"/>
      <c r="R37" s="100"/>
      <c r="S37" s="100"/>
      <c r="T37" s="100"/>
      <c r="U37" s="100"/>
      <c r="V37" s="100"/>
      <c r="W37" s="100"/>
      <c r="X37" s="17"/>
      <c r="Y37" s="26">
        <v>3</v>
      </c>
      <c r="Z37" s="24" t="str">
        <f>IF(AB31=AB43,"",IF(AB31&gt;AB43,AC31,AC43))</f>
        <v>Malte</v>
      </c>
      <c r="AA37" s="35"/>
      <c r="AB37" s="120"/>
      <c r="AC37" s="33" t="s">
        <v>120</v>
      </c>
      <c r="AD37" s="163"/>
      <c r="AE37" s="129"/>
      <c r="AF37" s="59"/>
      <c r="AG37" s="17"/>
      <c r="AH37" s="129"/>
      <c r="AI37" s="13"/>
      <c r="AJ37" s="17"/>
      <c r="AK37" s="129"/>
      <c r="AL37" s="59"/>
      <c r="AM37" s="109"/>
      <c r="AN37" s="100"/>
      <c r="AP37" s="86"/>
    </row>
    <row r="38" spans="1:42" s="102" customFormat="1" ht="15.95" customHeight="1">
      <c r="A38" s="111">
        <v>16</v>
      </c>
      <c r="B38" s="7"/>
      <c r="C38" s="36" t="s">
        <v>129</v>
      </c>
      <c r="D38" s="25"/>
      <c r="E38" s="14"/>
      <c r="F38" s="4"/>
      <c r="G38" s="129"/>
      <c r="H38" s="99"/>
      <c r="I38" s="16"/>
      <c r="J38" s="129"/>
      <c r="K38" s="14"/>
      <c r="L38" s="32"/>
      <c r="M38" s="117"/>
      <c r="N38" s="14"/>
      <c r="O38" s="59"/>
      <c r="P38" s="11"/>
      <c r="Q38" s="17"/>
      <c r="R38" s="164"/>
      <c r="S38" s="164"/>
      <c r="T38" s="164"/>
      <c r="U38" s="164"/>
      <c r="V38" s="164"/>
      <c r="W38" s="164"/>
      <c r="X38" s="17"/>
      <c r="Y38" s="11"/>
      <c r="Z38" s="108"/>
      <c r="AA38" s="109"/>
      <c r="AB38" s="120"/>
      <c r="AC38" s="34"/>
      <c r="AD38" s="163"/>
      <c r="AE38" s="129"/>
      <c r="AF38" s="59"/>
      <c r="AG38" s="17"/>
      <c r="AH38" s="129"/>
      <c r="AI38" s="13"/>
      <c r="AJ38" s="17"/>
      <c r="AK38" s="28">
        <v>3</v>
      </c>
      <c r="AL38" s="38" t="s">
        <v>19</v>
      </c>
      <c r="AM38" s="35"/>
      <c r="AN38" s="111">
        <v>36</v>
      </c>
      <c r="AP38" s="86"/>
    </row>
    <row r="39" spans="1:42" s="102" customFormat="1" ht="15.95" customHeight="1">
      <c r="A39" s="143"/>
      <c r="B39" s="122"/>
      <c r="C39" s="123" t="s">
        <v>56</v>
      </c>
      <c r="D39" s="124"/>
      <c r="E39" s="14"/>
      <c r="F39" s="20" t="str">
        <f>IF(D38=D40,"",IF(D38&gt;D40,C38,C40))</f>
        <v>Thomas</v>
      </c>
      <c r="G39" s="25">
        <v>0</v>
      </c>
      <c r="H39" s="99"/>
      <c r="I39" s="16"/>
      <c r="J39" s="129"/>
      <c r="K39" s="14"/>
      <c r="L39" s="13"/>
      <c r="M39" s="117"/>
      <c r="N39" s="14"/>
      <c r="O39" s="16"/>
      <c r="P39" s="11"/>
      <c r="Q39" s="14"/>
      <c r="R39" s="100"/>
      <c r="S39" s="100"/>
      <c r="T39" s="100"/>
      <c r="U39" s="100"/>
      <c r="V39" s="100"/>
      <c r="W39" s="100"/>
      <c r="X39" s="17"/>
      <c r="Y39" s="11"/>
      <c r="Z39" s="108"/>
      <c r="AA39" s="109"/>
      <c r="AB39" s="120"/>
      <c r="AC39" s="13"/>
      <c r="AD39" s="17"/>
      <c r="AE39" s="129"/>
      <c r="AF39" s="59"/>
      <c r="AG39" s="17"/>
      <c r="AH39" s="28">
        <v>3</v>
      </c>
      <c r="AI39" s="22" t="str">
        <f>IF(AK38=AK40,"",IF(AK38&gt;AK40,AL38,AL40))</f>
        <v>Ramin</v>
      </c>
      <c r="AJ39" s="17"/>
      <c r="AK39" s="30"/>
      <c r="AL39" s="131" t="s">
        <v>64</v>
      </c>
      <c r="AM39" s="109"/>
      <c r="AN39" s="100"/>
      <c r="AP39" s="86"/>
    </row>
    <row r="40" spans="1:42" s="102" customFormat="1" ht="15.95" customHeight="1">
      <c r="A40" s="111">
        <v>17</v>
      </c>
      <c r="B40" s="8"/>
      <c r="C40" s="37" t="s">
        <v>127</v>
      </c>
      <c r="D40" s="26">
        <v>3</v>
      </c>
      <c r="E40" s="132"/>
      <c r="F40" s="12"/>
      <c r="G40" s="124"/>
      <c r="H40" s="99"/>
      <c r="I40" s="16"/>
      <c r="J40" s="129"/>
      <c r="K40" s="14"/>
      <c r="L40" s="13"/>
      <c r="M40" s="117"/>
      <c r="N40" s="14"/>
      <c r="O40" s="16"/>
      <c r="P40" s="100"/>
      <c r="Q40" s="100"/>
      <c r="R40" s="100"/>
      <c r="S40" s="100"/>
      <c r="T40" s="100"/>
      <c r="U40" s="100"/>
      <c r="V40" s="100"/>
      <c r="W40" s="100"/>
      <c r="X40" s="100"/>
      <c r="Y40" s="100"/>
      <c r="Z40" s="108"/>
      <c r="AA40" s="109"/>
      <c r="AB40" s="120"/>
      <c r="AC40" s="13"/>
      <c r="AD40" s="17"/>
      <c r="AE40" s="129"/>
      <c r="AF40" s="59"/>
      <c r="AG40" s="17"/>
      <c r="AH40" s="30"/>
      <c r="AI40" s="18"/>
      <c r="AJ40" s="135"/>
      <c r="AK40" s="26"/>
      <c r="AL40" s="40" t="s">
        <v>129</v>
      </c>
      <c r="AM40" s="35"/>
      <c r="AN40" s="111">
        <v>37</v>
      </c>
      <c r="AP40" s="86"/>
    </row>
    <row r="41" spans="1:42" s="102" customFormat="1" ht="15.95" customHeight="1">
      <c r="A41" s="143"/>
      <c r="B41" s="7"/>
      <c r="C41" s="165"/>
      <c r="D41" s="129"/>
      <c r="E41" s="14"/>
      <c r="F41" s="31" t="s">
        <v>93</v>
      </c>
      <c r="G41" s="117"/>
      <c r="H41" s="99"/>
      <c r="I41" s="53" t="str">
        <f>IF(G39=G43,"",IF(G39&gt;G43,F39,F43))</f>
        <v>Martin</v>
      </c>
      <c r="J41" s="25">
        <v>0</v>
      </c>
      <c r="K41" s="14"/>
      <c r="L41" s="13"/>
      <c r="M41" s="117"/>
      <c r="N41" s="14"/>
      <c r="O41" s="16"/>
      <c r="P41" s="100"/>
      <c r="Q41" s="100"/>
      <c r="R41" s="100"/>
      <c r="S41" s="100"/>
      <c r="T41" s="100"/>
      <c r="U41" s="100"/>
      <c r="V41" s="100"/>
      <c r="W41" s="100"/>
      <c r="X41" s="100"/>
      <c r="Y41" s="100"/>
      <c r="Z41" s="108"/>
      <c r="AA41" s="109"/>
      <c r="AB41" s="120"/>
      <c r="AC41" s="13"/>
      <c r="AD41" s="17"/>
      <c r="AE41" s="29">
        <v>0</v>
      </c>
      <c r="AF41" s="21" t="str">
        <f>IF(AH39=AH43,"",IF(AH39&gt;AH43,AI39,AI43))</f>
        <v>Ramin</v>
      </c>
      <c r="AG41" s="17"/>
      <c r="AH41" s="120"/>
      <c r="AI41" s="33" t="s">
        <v>94</v>
      </c>
      <c r="AJ41" s="17"/>
      <c r="AK41" s="129"/>
      <c r="AL41" s="59"/>
      <c r="AM41" s="109"/>
      <c r="AN41" s="100"/>
      <c r="AP41" s="86"/>
    </row>
    <row r="42" spans="1:42" s="102" customFormat="1" ht="15.95" customHeight="1">
      <c r="A42" s="111">
        <v>18</v>
      </c>
      <c r="B42" s="7"/>
      <c r="C42" s="36" t="s">
        <v>6</v>
      </c>
      <c r="D42" s="25">
        <v>3</v>
      </c>
      <c r="E42" s="14"/>
      <c r="F42" s="4"/>
      <c r="G42" s="117"/>
      <c r="H42" s="149"/>
      <c r="I42" s="133"/>
      <c r="J42" s="124"/>
      <c r="K42" s="14"/>
      <c r="L42" s="13"/>
      <c r="M42" s="117"/>
      <c r="N42" s="14"/>
      <c r="O42" s="16"/>
      <c r="P42" s="100"/>
      <c r="Q42" s="100"/>
      <c r="R42" s="100"/>
      <c r="S42" s="100"/>
      <c r="T42" s="100"/>
      <c r="U42" s="100"/>
      <c r="V42" s="100"/>
      <c r="W42" s="100"/>
      <c r="X42" s="100"/>
      <c r="Y42" s="100"/>
      <c r="Z42" s="108"/>
      <c r="AA42" s="109"/>
      <c r="AB42" s="120"/>
      <c r="AC42" s="13"/>
      <c r="AD42" s="17"/>
      <c r="AE42" s="30"/>
      <c r="AF42" s="134"/>
      <c r="AG42" s="135"/>
      <c r="AH42" s="120"/>
      <c r="AI42" s="13"/>
      <c r="AJ42" s="17"/>
      <c r="AK42" s="28">
        <v>3</v>
      </c>
      <c r="AL42" s="38" t="s">
        <v>18</v>
      </c>
      <c r="AM42" s="35"/>
      <c r="AN42" s="111">
        <v>38</v>
      </c>
      <c r="AP42" s="86"/>
    </row>
    <row r="43" spans="1:42" s="102" customFormat="1" ht="15.95" customHeight="1">
      <c r="A43" s="143"/>
      <c r="B43" s="122"/>
      <c r="C43" s="123" t="s">
        <v>57</v>
      </c>
      <c r="D43" s="124"/>
      <c r="E43" s="139"/>
      <c r="F43" s="53" t="str">
        <f>IF(D42=D44,"",IF(D42&gt;D44,C42,C44))</f>
        <v>Martin</v>
      </c>
      <c r="G43" s="26">
        <v>3</v>
      </c>
      <c r="H43" s="99"/>
      <c r="I43" s="125" t="s">
        <v>107</v>
      </c>
      <c r="J43" s="117"/>
      <c r="K43" s="15"/>
      <c r="L43" s="20" t="str">
        <f>IF(J41=J45,"",IF(J41&gt;J45,I41,I45))</f>
        <v>Matthias</v>
      </c>
      <c r="M43" s="166">
        <v>3</v>
      </c>
      <c r="N43" s="14"/>
      <c r="O43" s="16"/>
      <c r="P43" s="100"/>
      <c r="Q43" s="100"/>
      <c r="R43" s="100"/>
      <c r="S43" s="100"/>
      <c r="T43" s="100"/>
      <c r="U43" s="100"/>
      <c r="V43" s="100"/>
      <c r="W43" s="100"/>
      <c r="X43" s="100"/>
      <c r="Y43" s="100"/>
      <c r="Z43" s="108"/>
      <c r="AA43" s="109"/>
      <c r="AB43" s="25">
        <v>3</v>
      </c>
      <c r="AC43" s="23" t="str">
        <f>IF(AE41=AE45,"",IF(AE41&gt;AE45,AF41,AF45))</f>
        <v>Malte</v>
      </c>
      <c r="AD43" s="148"/>
      <c r="AE43" s="120"/>
      <c r="AF43" s="130" t="s">
        <v>116</v>
      </c>
      <c r="AG43" s="100"/>
      <c r="AH43" s="26">
        <v>2</v>
      </c>
      <c r="AI43" s="21" t="str">
        <f>IF(AK42=AK44,"",IF(AK42&gt;AK44,AL42,AL44))</f>
        <v>Patrick</v>
      </c>
      <c r="AJ43" s="138"/>
      <c r="AK43" s="30"/>
      <c r="AL43" s="131" t="s">
        <v>65</v>
      </c>
      <c r="AM43" s="109"/>
      <c r="AN43" s="100"/>
      <c r="AP43" s="86"/>
    </row>
    <row r="44" spans="1:42" s="102" customFormat="1" ht="15.95" customHeight="1">
      <c r="A44" s="111">
        <v>19</v>
      </c>
      <c r="B44" s="8"/>
      <c r="C44" s="37" t="s">
        <v>36</v>
      </c>
      <c r="D44" s="26">
        <v>2</v>
      </c>
      <c r="E44" s="14"/>
      <c r="F44" s="16"/>
      <c r="G44" s="11"/>
      <c r="H44" s="99"/>
      <c r="I44" s="16"/>
      <c r="J44" s="129"/>
      <c r="K44" s="167"/>
      <c r="L44" s="168"/>
      <c r="M44" s="140"/>
      <c r="N44" s="14"/>
      <c r="O44" s="16"/>
      <c r="P44" s="112"/>
      <c r="Q44" s="112"/>
      <c r="R44" s="100"/>
      <c r="S44" s="100"/>
      <c r="T44" s="100"/>
      <c r="U44" s="100"/>
      <c r="V44" s="100"/>
      <c r="W44" s="100"/>
      <c r="X44" s="112"/>
      <c r="Y44" s="169"/>
      <c r="Z44" s="108"/>
      <c r="AA44" s="109"/>
      <c r="AB44" s="170"/>
      <c r="AC44" s="153"/>
      <c r="AD44" s="156"/>
      <c r="AE44" s="120"/>
      <c r="AF44" s="16"/>
      <c r="AG44" s="17"/>
      <c r="AH44" s="11"/>
      <c r="AI44" s="59"/>
      <c r="AJ44" s="17"/>
      <c r="AK44" s="26">
        <v>0</v>
      </c>
      <c r="AL44" s="40" t="s">
        <v>129</v>
      </c>
      <c r="AM44" s="35"/>
      <c r="AN44" s="111">
        <v>39</v>
      </c>
      <c r="AP44" s="86"/>
    </row>
    <row r="45" spans="1:42" s="102" customFormat="1" ht="15.95" customHeight="1">
      <c r="A45" s="143"/>
      <c r="B45" s="7"/>
      <c r="C45" s="16"/>
      <c r="D45" s="99"/>
      <c r="E45" s="14"/>
      <c r="F45" s="16"/>
      <c r="G45" s="11"/>
      <c r="H45" s="111">
        <v>20</v>
      </c>
      <c r="I45" s="37" t="s">
        <v>3</v>
      </c>
      <c r="J45" s="171">
        <v>3</v>
      </c>
      <c r="K45" s="15"/>
      <c r="L45" s="16"/>
      <c r="M45" s="11"/>
      <c r="N45" s="14"/>
      <c r="O45" s="16"/>
      <c r="P45" s="172"/>
      <c r="Q45" s="172"/>
      <c r="R45" s="100"/>
      <c r="S45" s="100"/>
      <c r="T45" s="100"/>
      <c r="U45" s="100"/>
      <c r="V45" s="100"/>
      <c r="W45" s="100"/>
      <c r="X45" s="172"/>
      <c r="Y45" s="173"/>
      <c r="Z45" s="108"/>
      <c r="AA45" s="109"/>
      <c r="AB45" s="115"/>
      <c r="AC45" s="112"/>
      <c r="AD45" s="119"/>
      <c r="AE45" s="26">
        <v>3</v>
      </c>
      <c r="AF45" s="39" t="s">
        <v>1</v>
      </c>
      <c r="AG45" s="111">
        <v>40</v>
      </c>
      <c r="AH45" s="11"/>
      <c r="AI45" s="59"/>
      <c r="AJ45" s="17"/>
      <c r="AK45" s="11"/>
      <c r="AL45" s="59"/>
      <c r="AM45" s="109"/>
      <c r="AN45" s="100"/>
      <c r="AP45" s="86"/>
    </row>
    <row r="46" spans="1:42" s="102" customFormat="1" ht="15.95" customHeight="1">
      <c r="A46" s="103"/>
      <c r="B46" s="104"/>
      <c r="C46" s="104"/>
      <c r="D46" s="104"/>
      <c r="E46" s="104"/>
      <c r="F46" s="104"/>
      <c r="G46" s="104"/>
      <c r="H46" s="143"/>
      <c r="I46" s="116" t="s">
        <v>265</v>
      </c>
      <c r="J46" s="140"/>
      <c r="K46" s="7"/>
      <c r="L46" s="108"/>
      <c r="M46" s="11"/>
      <c r="N46" s="7"/>
      <c r="O46" s="174"/>
      <c r="P46" s="175"/>
      <c r="Q46" s="175"/>
      <c r="R46" s="146"/>
      <c r="S46" s="146"/>
      <c r="T46" s="146"/>
      <c r="U46" s="146"/>
      <c r="V46" s="146"/>
      <c r="W46" s="146"/>
      <c r="X46" s="175"/>
      <c r="Y46" s="176"/>
      <c r="Z46" s="108"/>
      <c r="AA46" s="109"/>
      <c r="AB46" s="106"/>
      <c r="AC46" s="105"/>
      <c r="AD46" s="105"/>
      <c r="AE46" s="106"/>
      <c r="AF46" s="121" t="s">
        <v>131</v>
      </c>
      <c r="AG46" s="105"/>
      <c r="AH46" s="106"/>
      <c r="AI46" s="105"/>
      <c r="AJ46" s="105"/>
      <c r="AK46" s="106"/>
      <c r="AL46" s="105"/>
      <c r="AM46" s="104"/>
      <c r="AN46" s="104"/>
      <c r="AO46" s="110"/>
      <c r="AP46" s="86"/>
    </row>
    <row r="47" spans="1:42" s="102" customFormat="1" ht="15.95" customHeight="1">
      <c r="A47" s="103"/>
      <c r="B47" s="104"/>
      <c r="C47" s="104"/>
      <c r="D47" s="104"/>
      <c r="E47" s="104"/>
      <c r="F47" s="104"/>
      <c r="G47" s="104"/>
      <c r="H47" s="103"/>
      <c r="I47" s="104"/>
      <c r="J47" s="104"/>
      <c r="K47" s="104"/>
      <c r="L47" s="104"/>
      <c r="M47" s="11"/>
      <c r="N47" s="7"/>
      <c r="O47" s="174"/>
      <c r="P47" s="175"/>
      <c r="Q47" s="175"/>
      <c r="R47" s="146"/>
      <c r="S47" s="146"/>
      <c r="T47" s="146"/>
      <c r="U47" s="146"/>
      <c r="V47" s="146"/>
      <c r="W47" s="146"/>
      <c r="X47" s="175"/>
      <c r="Y47" s="176"/>
      <c r="Z47" s="108"/>
      <c r="AA47" s="109"/>
      <c r="AB47" s="106"/>
      <c r="AC47" s="105"/>
      <c r="AD47" s="105"/>
      <c r="AE47" s="106"/>
      <c r="AF47" s="105"/>
      <c r="AG47" s="105"/>
      <c r="AH47" s="106"/>
      <c r="AI47" s="105"/>
      <c r="AJ47" s="105"/>
      <c r="AK47" s="106"/>
      <c r="AL47" s="105"/>
      <c r="AM47" s="104"/>
      <c r="AN47" s="104"/>
      <c r="AO47" s="110"/>
      <c r="AP47" s="86"/>
    </row>
    <row r="48" spans="1:42" s="182" customFormat="1" ht="67.5" customHeight="1">
      <c r="A48" s="177"/>
      <c r="B48" s="178"/>
      <c r="C48" s="178"/>
      <c r="D48" s="178"/>
      <c r="E48" s="178"/>
      <c r="F48" s="178"/>
      <c r="G48" s="178"/>
      <c r="H48" s="177"/>
      <c r="I48" s="178"/>
      <c r="J48" s="178"/>
      <c r="K48" s="178"/>
      <c r="L48" s="178"/>
      <c r="M48" s="1"/>
      <c r="N48" s="179"/>
      <c r="O48" s="180"/>
      <c r="P48" s="181"/>
      <c r="Q48" s="181"/>
      <c r="X48" s="181"/>
      <c r="Y48" s="183"/>
      <c r="Z48" s="184"/>
      <c r="AA48" s="185"/>
      <c r="AB48" s="177"/>
      <c r="AC48" s="178"/>
      <c r="AD48" s="178"/>
      <c r="AE48" s="177"/>
      <c r="AF48" s="178"/>
      <c r="AG48" s="178"/>
      <c r="AH48" s="177"/>
      <c r="AI48" s="178"/>
      <c r="AJ48" s="178"/>
      <c r="AK48" s="177"/>
      <c r="AL48" s="178"/>
      <c r="AM48" s="178"/>
      <c r="AN48" s="178"/>
      <c r="AO48" s="178"/>
      <c r="AP48" s="186"/>
    </row>
    <row r="49" spans="1:42" s="182" customFormat="1" ht="65.25" customHeight="1" thickBot="1">
      <c r="A49" s="177"/>
      <c r="B49" s="178"/>
      <c r="C49" s="178"/>
      <c r="D49" s="178"/>
      <c r="E49" s="178"/>
      <c r="F49" s="178"/>
      <c r="G49" s="178"/>
      <c r="H49" s="177"/>
      <c r="I49" s="178"/>
      <c r="J49" s="178"/>
      <c r="K49" s="178"/>
      <c r="L49" s="178"/>
      <c r="M49" s="1"/>
      <c r="N49" s="179"/>
      <c r="O49" s="187"/>
      <c r="P49" s="181"/>
      <c r="Q49" s="181"/>
      <c r="X49" s="181"/>
      <c r="Y49" s="183"/>
      <c r="Z49" s="184"/>
      <c r="AA49" s="185"/>
      <c r="AB49" s="177"/>
      <c r="AC49" s="282"/>
      <c r="AD49" s="178"/>
      <c r="AE49" s="177"/>
      <c r="AF49" s="178"/>
      <c r="AG49" s="178"/>
      <c r="AH49" s="177"/>
      <c r="AI49" s="178"/>
      <c r="AJ49" s="178"/>
      <c r="AK49" s="177"/>
      <c r="AL49" s="178"/>
      <c r="AM49" s="178"/>
      <c r="AN49" s="178"/>
      <c r="AO49" s="178"/>
      <c r="AP49" s="186"/>
    </row>
    <row r="50" spans="1:42" ht="28.5" customHeight="1">
      <c r="A50" s="188"/>
      <c r="B50" s="189"/>
      <c r="C50" s="190"/>
      <c r="D50" s="191"/>
      <c r="E50" s="192"/>
      <c r="F50" s="190"/>
      <c r="G50" s="193"/>
      <c r="H50" s="194"/>
      <c r="I50" s="190"/>
      <c r="J50" s="193"/>
      <c r="K50" s="192"/>
      <c r="L50" s="68"/>
      <c r="M50" s="193"/>
      <c r="N50" s="192"/>
      <c r="O50" s="352" t="s">
        <v>39</v>
      </c>
      <c r="P50" s="353"/>
      <c r="Q50" s="353"/>
      <c r="R50" s="354"/>
      <c r="S50" s="189"/>
      <c r="T50" s="189"/>
      <c r="U50" s="189"/>
      <c r="V50" s="189"/>
      <c r="W50" s="195"/>
      <c r="X50" s="195"/>
      <c r="Y50" s="196"/>
      <c r="Z50" s="197"/>
      <c r="AA50" s="189"/>
      <c r="AB50" s="198"/>
      <c r="AD50" s="1"/>
      <c r="AE50" s="346" t="s">
        <v>42</v>
      </c>
      <c r="AF50" s="347"/>
      <c r="AG50" s="347"/>
      <c r="AH50" s="347"/>
      <c r="AI50" s="347"/>
      <c r="AJ50" s="347"/>
      <c r="AK50" s="347"/>
      <c r="AL50" s="348"/>
      <c r="AM50" s="1"/>
      <c r="AN50" s="83"/>
      <c r="AO50" s="83"/>
    </row>
    <row r="51" spans="1:42" ht="15.75" customHeight="1" thickBot="1">
      <c r="A51" s="188"/>
      <c r="B51" s="189"/>
      <c r="C51" s="199"/>
      <c r="D51" s="200"/>
      <c r="E51" s="189"/>
      <c r="F51" s="199"/>
      <c r="G51" s="198"/>
      <c r="H51" s="188"/>
      <c r="I51" s="199"/>
      <c r="J51" s="198"/>
      <c r="K51" s="189"/>
      <c r="L51" s="199"/>
      <c r="M51" s="198"/>
      <c r="N51" s="189"/>
      <c r="O51" s="355"/>
      <c r="P51" s="356"/>
      <c r="Q51" s="356"/>
      <c r="R51" s="357"/>
      <c r="S51" s="197"/>
      <c r="T51" s="200"/>
      <c r="U51" s="189"/>
      <c r="V51" s="189"/>
      <c r="W51" s="189"/>
      <c r="X51" s="189"/>
      <c r="Y51" s="198"/>
      <c r="Z51" s="201"/>
      <c r="AA51" s="198"/>
      <c r="AB51" s="198"/>
      <c r="AD51" s="1"/>
      <c r="AE51" s="349"/>
      <c r="AF51" s="350"/>
      <c r="AG51" s="350"/>
      <c r="AH51" s="350"/>
      <c r="AI51" s="350"/>
      <c r="AJ51" s="350"/>
      <c r="AK51" s="350"/>
      <c r="AL51" s="351"/>
      <c r="AM51" s="1"/>
    </row>
    <row r="52" spans="1:42" ht="15.75" customHeight="1">
      <c r="A52" s="188"/>
      <c r="B52" s="189"/>
      <c r="C52" s="199"/>
      <c r="D52" s="200"/>
      <c r="E52" s="189"/>
      <c r="F52" s="199"/>
      <c r="G52" s="198"/>
      <c r="H52" s="202"/>
      <c r="I52" s="62" t="str">
        <f>IF(Tableau!J18=Tableau!J22,"",IF(Tableau!J18&lt;Tableau!J22,Tableau!I18,Tableau!I22))</f>
        <v>Stefan</v>
      </c>
      <c r="J52" s="25">
        <v>3</v>
      </c>
      <c r="K52" s="189"/>
      <c r="L52" s="199"/>
      <c r="M52" s="198"/>
      <c r="N52" s="189"/>
      <c r="O52" s="201"/>
      <c r="P52" s="203"/>
      <c r="Q52" s="203"/>
      <c r="R52" s="204"/>
      <c r="S52" s="197"/>
      <c r="T52" s="200"/>
      <c r="U52" s="189"/>
      <c r="V52" s="189"/>
      <c r="W52" s="189"/>
      <c r="X52" s="189"/>
      <c r="Y52" s="198"/>
      <c r="Z52" s="201"/>
      <c r="AA52" s="198"/>
      <c r="AB52" s="198"/>
      <c r="AD52" s="205"/>
      <c r="AE52" s="372" t="str">
        <f>IF(S25&gt;V25,P25,W25)</f>
        <v>Malte</v>
      </c>
      <c r="AF52" s="373"/>
      <c r="AG52" s="374"/>
      <c r="AH52" s="370">
        <v>2</v>
      </c>
      <c r="AI52" s="206"/>
      <c r="AJ52" s="206"/>
      <c r="AK52" s="206"/>
      <c r="AL52" s="207"/>
      <c r="AM52" s="205"/>
    </row>
    <row r="53" spans="1:42" ht="15.75" customHeight="1" thickBot="1">
      <c r="A53" s="188"/>
      <c r="B53" s="189"/>
      <c r="C53" s="208"/>
      <c r="D53" s="209"/>
      <c r="E53" s="210"/>
      <c r="F53" s="62" t="str">
        <f>IF(Tableau!AH39=Tableau!AH43,"",IF(Tableau!AH39&lt;Tableau!AH43,Tableau!AI39,Tableau!AI43))</f>
        <v>Patrick</v>
      </c>
      <c r="G53" s="25">
        <v>0</v>
      </c>
      <c r="H53" s="209"/>
      <c r="I53" s="63" t="s">
        <v>98</v>
      </c>
      <c r="J53" s="27"/>
      <c r="K53" s="211"/>
      <c r="L53" s="62" t="str">
        <f>IF(J52=J54,"",IF(J52&gt;J54,I52,I54))</f>
        <v>Stefan</v>
      </c>
      <c r="M53" s="25">
        <v>3</v>
      </c>
      <c r="N53" s="210"/>
      <c r="O53" s="208"/>
      <c r="P53" s="203"/>
      <c r="Q53" s="203"/>
      <c r="R53" s="212"/>
      <c r="S53" s="212"/>
      <c r="T53" s="209"/>
      <c r="U53" s="210"/>
      <c r="V53" s="210"/>
      <c r="W53" s="210"/>
      <c r="X53" s="203"/>
      <c r="Y53" s="203"/>
      <c r="Z53" s="201"/>
      <c r="AA53" s="198"/>
      <c r="AB53" s="198"/>
      <c r="AD53" s="205"/>
      <c r="AE53" s="375"/>
      <c r="AF53" s="376"/>
      <c r="AG53" s="377"/>
      <c r="AH53" s="371"/>
      <c r="AI53" s="213"/>
      <c r="AJ53" s="214"/>
      <c r="AK53" s="214"/>
      <c r="AL53" s="215"/>
      <c r="AM53" s="216"/>
      <c r="AN53" s="217"/>
    </row>
    <row r="54" spans="1:42" ht="15.75" customHeight="1">
      <c r="A54" s="188"/>
      <c r="B54" s="189"/>
      <c r="C54" s="60" t="str">
        <f>IF(Tableau!D7=Tableau!D9,"",IF(Tableau!D7&lt;Tableau!D9,Tableau!C7,Tableau!C9))</f>
        <v>Freilos</v>
      </c>
      <c r="D54" s="25"/>
      <c r="E54" s="210"/>
      <c r="F54" s="63" t="s">
        <v>82</v>
      </c>
      <c r="G54" s="27"/>
      <c r="H54" s="218"/>
      <c r="I54" s="62" t="str">
        <f>IF(G53=G55,"",IF(G53&gt;G55,F53,F55))</f>
        <v>JonasH</v>
      </c>
      <c r="J54" s="25">
        <v>0</v>
      </c>
      <c r="K54" s="219"/>
      <c r="L54" s="64"/>
      <c r="M54" s="220"/>
      <c r="N54" s="210"/>
      <c r="O54" s="62" t="str">
        <f>IF(Tableau!M31=Tableau!M43,"",IF(Tableau!M31&lt;Tableau!M43,Tableau!L31,Tableau!L43))</f>
        <v>Robin</v>
      </c>
      <c r="P54" s="25">
        <v>3</v>
      </c>
      <c r="Q54" s="203"/>
      <c r="R54" s="212"/>
      <c r="S54" s="212"/>
      <c r="T54" s="209"/>
      <c r="U54" s="210"/>
      <c r="V54" s="210"/>
      <c r="W54" s="210"/>
      <c r="X54" s="203"/>
      <c r="Y54" s="203"/>
      <c r="Z54" s="201"/>
      <c r="AA54" s="198"/>
      <c r="AB54" s="198"/>
      <c r="AD54" s="205"/>
      <c r="AE54" s="368" t="s">
        <v>40</v>
      </c>
      <c r="AF54" s="369"/>
      <c r="AG54" s="369"/>
      <c r="AH54" s="206"/>
      <c r="AI54" s="221"/>
      <c r="AJ54" s="358" t="str">
        <f>IF(AH52=AH56,"",IF(AH52&gt;AH56,AE52,AE56))</f>
        <v>Volker</v>
      </c>
      <c r="AK54" s="359"/>
      <c r="AL54" s="360"/>
      <c r="AM54" s="127"/>
      <c r="AN54" s="217"/>
    </row>
    <row r="55" spans="1:42" ht="15.75" customHeight="1" thickBot="1">
      <c r="A55" s="188"/>
      <c r="B55" s="189"/>
      <c r="C55" s="61" t="s">
        <v>66</v>
      </c>
      <c r="D55" s="220"/>
      <c r="E55" s="222"/>
      <c r="F55" s="60" t="str">
        <f>IF(D54=D56,"",IF(D54&gt;D56,C54,C56))</f>
        <v>JonasH</v>
      </c>
      <c r="G55" s="25">
        <v>3</v>
      </c>
      <c r="H55" s="223"/>
      <c r="I55" s="64"/>
      <c r="J55" s="27"/>
      <c r="K55" s="222"/>
      <c r="L55" s="64"/>
      <c r="M55" s="224"/>
      <c r="N55" s="222"/>
      <c r="O55" s="71" t="s">
        <v>109</v>
      </c>
      <c r="P55" s="225"/>
      <c r="Q55" s="226"/>
      <c r="R55" s="342" t="str">
        <f>IF(P54=P56,"",IF(P54&gt;P56,O54,O56))</f>
        <v>Robin</v>
      </c>
      <c r="S55" s="342"/>
      <c r="T55" s="25">
        <v>3</v>
      </c>
      <c r="U55" s="210"/>
      <c r="V55" s="227"/>
      <c r="W55" s="227"/>
      <c r="X55" s="203"/>
      <c r="Y55" s="203"/>
      <c r="Z55" s="201"/>
      <c r="AA55" s="198"/>
      <c r="AB55" s="198"/>
      <c r="AD55" s="205"/>
      <c r="AE55" s="228"/>
      <c r="AF55" s="206"/>
      <c r="AG55" s="206"/>
      <c r="AH55" s="206"/>
      <c r="AI55" s="229"/>
      <c r="AJ55" s="361"/>
      <c r="AK55" s="362"/>
      <c r="AL55" s="363"/>
    </row>
    <row r="56" spans="1:42" ht="15.75" customHeight="1">
      <c r="A56" s="188"/>
      <c r="B56" s="189"/>
      <c r="C56" s="62" t="str">
        <f>IF(Tableau!D11=Tableau!D13,"",IF(Tableau!D11&lt;Tableau!D13,Tableau!C11,Tableau!C13))</f>
        <v>JonasH</v>
      </c>
      <c r="D56" s="26">
        <v>3</v>
      </c>
      <c r="E56" s="230"/>
      <c r="F56" s="66"/>
      <c r="G56" s="231"/>
      <c r="H56" s="232"/>
      <c r="I56" s="68"/>
      <c r="J56" s="233"/>
      <c r="K56" s="192"/>
      <c r="L56" s="68"/>
      <c r="M56" s="234"/>
      <c r="N56" s="235"/>
      <c r="O56" s="67" t="str">
        <f>IF(M53=M58,"",IF(M53&gt;M58,L53,L58))</f>
        <v>Stefan</v>
      </c>
      <c r="P56" s="25">
        <v>0</v>
      </c>
      <c r="Q56" s="236"/>
      <c r="R56" s="278"/>
      <c r="S56" s="278"/>
      <c r="T56" s="279"/>
      <c r="U56" s="219"/>
      <c r="V56" s="227"/>
      <c r="W56" s="227"/>
      <c r="X56" s="203"/>
      <c r="Y56" s="203"/>
      <c r="Z56" s="201"/>
      <c r="AA56" s="198"/>
      <c r="AB56" s="198"/>
      <c r="AD56" s="205"/>
      <c r="AE56" s="358" t="str">
        <f>Tableau!AC73</f>
        <v>Volker</v>
      </c>
      <c r="AF56" s="359"/>
      <c r="AG56" s="360"/>
      <c r="AH56" s="370">
        <v>3</v>
      </c>
      <c r="AI56" s="213"/>
      <c r="AJ56" s="364" t="s">
        <v>43</v>
      </c>
      <c r="AK56" s="364"/>
      <c r="AL56" s="365"/>
    </row>
    <row r="57" spans="1:42" ht="15.75" customHeight="1" thickBot="1">
      <c r="A57" s="188"/>
      <c r="B57" s="189"/>
      <c r="C57" s="63" t="s">
        <v>67</v>
      </c>
      <c r="D57" s="27"/>
      <c r="E57" s="222"/>
      <c r="F57" s="64"/>
      <c r="G57" s="233"/>
      <c r="H57" s="237"/>
      <c r="I57" s="67" t="str">
        <f>IF(Tableau!J6=Tableau!J10,"",IF(Tableau!J6&lt;Tableau!J10,Tableau!I6,Tableau!I10))</f>
        <v>Erich</v>
      </c>
      <c r="J57" s="238">
        <v>3</v>
      </c>
      <c r="K57" s="192"/>
      <c r="L57" s="68"/>
      <c r="M57" s="234"/>
      <c r="N57" s="192"/>
      <c r="O57" s="72"/>
      <c r="P57" s="27"/>
      <c r="Q57" s="203"/>
      <c r="R57" s="204"/>
      <c r="S57" s="204"/>
      <c r="T57" s="280"/>
      <c r="U57" s="239"/>
      <c r="V57" s="343"/>
      <c r="W57" s="343"/>
      <c r="X57" s="193"/>
      <c r="Y57" s="192"/>
      <c r="Z57" s="240"/>
      <c r="AA57" s="198"/>
      <c r="AB57" s="198"/>
      <c r="AD57" s="205"/>
      <c r="AE57" s="361"/>
      <c r="AF57" s="362"/>
      <c r="AG57" s="363"/>
      <c r="AH57" s="371"/>
      <c r="AI57" s="206"/>
      <c r="AJ57" s="366"/>
      <c r="AK57" s="366"/>
      <c r="AL57" s="367"/>
      <c r="AM57" s="205"/>
    </row>
    <row r="58" spans="1:42" ht="15.75" customHeight="1" thickBot="1">
      <c r="A58" s="188"/>
      <c r="B58" s="189"/>
      <c r="C58" s="64"/>
      <c r="D58" s="27"/>
      <c r="E58" s="192"/>
      <c r="F58" s="62" t="str">
        <f>IF(Tableau!AH31=Tableau!AH35,"",IF(Tableau!AH31&lt;Tableau!AH35,Tableau!AI31,Tableau!AI35))</f>
        <v>Amin</v>
      </c>
      <c r="G58" s="238">
        <v>3</v>
      </c>
      <c r="H58" s="194"/>
      <c r="I58" s="69" t="s">
        <v>99</v>
      </c>
      <c r="J58" s="241"/>
      <c r="K58" s="242"/>
      <c r="L58" s="67" t="str">
        <f>IF(J57=J59,"",IF(J57&gt;J59,I57,I59))</f>
        <v>Erich</v>
      </c>
      <c r="M58" s="243">
        <v>0</v>
      </c>
      <c r="N58" s="192"/>
      <c r="O58" s="72"/>
      <c r="P58" s="27"/>
      <c r="Q58" s="203"/>
      <c r="R58" s="204"/>
      <c r="S58" s="204"/>
      <c r="T58" s="280"/>
      <c r="U58" s="219"/>
      <c r="V58" s="344" t="str">
        <f>IF(Tableau!Y14=Tableau!Y37,"",IF(Tableau!Y14&lt;Tableau!Y37,Tableau!Z14,Tableau!Z37))</f>
        <v>Volker</v>
      </c>
      <c r="W58" s="345"/>
      <c r="X58" s="25">
        <v>3</v>
      </c>
      <c r="Y58" s="203"/>
      <c r="Z58" s="201"/>
      <c r="AA58" s="198"/>
      <c r="AB58" s="198"/>
      <c r="AD58" s="205"/>
      <c r="AE58" s="368" t="s">
        <v>41</v>
      </c>
      <c r="AF58" s="369"/>
      <c r="AG58" s="369"/>
      <c r="AH58" s="206"/>
      <c r="AI58" s="206"/>
      <c r="AJ58" s="206"/>
      <c r="AK58" s="206"/>
      <c r="AL58" s="207"/>
      <c r="AM58" s="205"/>
    </row>
    <row r="59" spans="1:42" ht="15.75" customHeight="1">
      <c r="A59" s="188"/>
      <c r="B59" s="189"/>
      <c r="C59" s="62" t="str">
        <f>IF(Tableau!D15=Tableau!D17,"",IF(Tableau!D15&lt;Tableau!D17,Tableau!C15,Tableau!C17))</f>
        <v>Johannes</v>
      </c>
      <c r="D59" s="25">
        <v>3</v>
      </c>
      <c r="E59" s="222"/>
      <c r="F59" s="63" t="s">
        <v>83</v>
      </c>
      <c r="G59" s="224"/>
      <c r="H59" s="244"/>
      <c r="I59" s="67" t="str">
        <f>IF(G58=G60,"",IF(G58&gt;G60,F58,F60))</f>
        <v>Amin</v>
      </c>
      <c r="J59" s="243">
        <v>0</v>
      </c>
      <c r="K59" s="192"/>
      <c r="L59" s="68"/>
      <c r="M59" s="233"/>
      <c r="N59" s="192"/>
      <c r="O59" s="72"/>
      <c r="P59" s="27"/>
      <c r="Q59" s="203"/>
      <c r="R59" s="204"/>
      <c r="S59" s="204"/>
      <c r="T59" s="280"/>
      <c r="U59" s="219"/>
      <c r="V59" s="71" t="s">
        <v>121</v>
      </c>
      <c r="W59" s="245"/>
      <c r="X59" s="203"/>
      <c r="Y59" s="246"/>
      <c r="Z59" s="75" t="str">
        <f>IF(X58=X60,"",IF(X58&gt;X60,V58,V60))</f>
        <v>Volker</v>
      </c>
      <c r="AA59" s="25">
        <v>3</v>
      </c>
      <c r="AB59" s="198"/>
      <c r="AD59" s="205"/>
      <c r="AE59" s="346" t="s">
        <v>45</v>
      </c>
      <c r="AF59" s="347"/>
      <c r="AG59" s="347"/>
      <c r="AH59" s="347"/>
      <c r="AI59" s="347"/>
      <c r="AJ59" s="347"/>
      <c r="AK59" s="347"/>
      <c r="AL59" s="348"/>
      <c r="AM59" s="205"/>
    </row>
    <row r="60" spans="1:42" ht="15.75" customHeight="1" thickBot="1">
      <c r="A60" s="188"/>
      <c r="B60" s="189"/>
      <c r="C60" s="61" t="s">
        <v>68</v>
      </c>
      <c r="D60" s="220"/>
      <c r="E60" s="247"/>
      <c r="F60" s="62" t="str">
        <f>IF(D59=D61,"",IF(D59&gt;D61,C59,C61))</f>
        <v>Johannes</v>
      </c>
      <c r="G60" s="26">
        <v>1</v>
      </c>
      <c r="H60" s="232"/>
      <c r="I60" s="68"/>
      <c r="J60" s="233"/>
      <c r="K60" s="192"/>
      <c r="L60" s="68"/>
      <c r="M60" s="233"/>
      <c r="N60" s="192"/>
      <c r="O60" s="72"/>
      <c r="P60" s="27"/>
      <c r="Q60" s="203"/>
      <c r="R60" s="204"/>
      <c r="S60" s="204"/>
      <c r="T60" s="280"/>
      <c r="U60" s="248"/>
      <c r="V60" s="344" t="str">
        <f>IF(T55=T65,"",IF(T55&gt;T65,R55,R65))</f>
        <v>Robin</v>
      </c>
      <c r="W60" s="345"/>
      <c r="X60" s="25">
        <v>0</v>
      </c>
      <c r="Y60" s="236"/>
      <c r="Z60" s="201"/>
      <c r="AA60" s="198"/>
      <c r="AB60" s="236"/>
      <c r="AD60" s="205"/>
      <c r="AE60" s="349"/>
      <c r="AF60" s="350"/>
      <c r="AG60" s="350"/>
      <c r="AH60" s="350"/>
      <c r="AI60" s="350"/>
      <c r="AJ60" s="350"/>
      <c r="AK60" s="350"/>
      <c r="AL60" s="351"/>
      <c r="AM60" s="249"/>
      <c r="AN60" s="249"/>
      <c r="AO60" s="249"/>
    </row>
    <row r="61" spans="1:42" ht="15.75" customHeight="1">
      <c r="A61" s="188"/>
      <c r="B61" s="189"/>
      <c r="C61" s="62" t="str">
        <f>IF(Tableau!D19=Tableau!D21,"",IF(Tableau!D19&lt;Tableau!D21,Tableau!C19,Tableau!C21))</f>
        <v>Freilos</v>
      </c>
      <c r="D61" s="26"/>
      <c r="E61" s="222"/>
      <c r="F61" s="64"/>
      <c r="G61" s="27"/>
      <c r="H61" s="232"/>
      <c r="I61" s="68"/>
      <c r="J61" s="233"/>
      <c r="K61" s="192"/>
      <c r="L61" s="68"/>
      <c r="M61" s="233"/>
      <c r="N61" s="192"/>
      <c r="O61" s="72"/>
      <c r="P61" s="27"/>
      <c r="Q61" s="203"/>
      <c r="R61" s="204"/>
      <c r="S61" s="204"/>
      <c r="T61" s="280"/>
      <c r="U61" s="250"/>
      <c r="V61" s="378"/>
      <c r="W61" s="378"/>
      <c r="X61" s="193"/>
      <c r="Y61" s="192"/>
      <c r="Z61" s="379" t="s">
        <v>48</v>
      </c>
      <c r="AA61" s="198"/>
      <c r="AB61" s="236"/>
      <c r="AE61" s="372" t="str">
        <f>IF(AE52=AJ54,"",AE52)</f>
        <v>Malte</v>
      </c>
      <c r="AF61" s="373"/>
      <c r="AG61" s="374"/>
      <c r="AH61" s="370">
        <v>3</v>
      </c>
      <c r="AI61" s="206"/>
      <c r="AJ61" s="206"/>
      <c r="AK61" s="206"/>
      <c r="AL61" s="207"/>
      <c r="AM61" s="249"/>
      <c r="AN61" s="249"/>
      <c r="AO61" s="249"/>
    </row>
    <row r="62" spans="1:42" ht="15.75" customHeight="1" thickBot="1">
      <c r="A62" s="188"/>
      <c r="B62" s="189"/>
      <c r="C62" s="63" t="s">
        <v>69</v>
      </c>
      <c r="D62" s="27"/>
      <c r="E62" s="222"/>
      <c r="F62" s="64"/>
      <c r="G62" s="27"/>
      <c r="H62" s="251"/>
      <c r="I62" s="67" t="str">
        <f>IF(Tableau!J41=Tableau!J45,"",IF(Tableau!J41&lt;Tableau!J45,Tableau!I41,Tableau!I45))</f>
        <v>Martin</v>
      </c>
      <c r="J62" s="238">
        <v>3</v>
      </c>
      <c r="K62" s="192"/>
      <c r="L62" s="68"/>
      <c r="M62" s="233"/>
      <c r="N62" s="192"/>
      <c r="O62" s="72"/>
      <c r="P62" s="27"/>
      <c r="Q62" s="203"/>
      <c r="R62" s="204"/>
      <c r="S62" s="204"/>
      <c r="T62" s="280"/>
      <c r="U62" s="219"/>
      <c r="V62" s="192"/>
      <c r="W62" s="192"/>
      <c r="X62" s="193"/>
      <c r="Y62" s="192"/>
      <c r="Z62" s="379"/>
      <c r="AA62" s="198"/>
      <c r="AB62" s="236"/>
      <c r="AE62" s="375"/>
      <c r="AF62" s="376"/>
      <c r="AG62" s="377"/>
      <c r="AH62" s="371"/>
      <c r="AI62" s="213"/>
      <c r="AJ62" s="214"/>
      <c r="AK62" s="214"/>
      <c r="AL62" s="215"/>
    </row>
    <row r="63" spans="1:42" ht="15.75" customHeight="1">
      <c r="A63" s="188"/>
      <c r="B63" s="189"/>
      <c r="C63" s="64"/>
      <c r="D63" s="27"/>
      <c r="E63" s="192"/>
      <c r="F63" s="62" t="str">
        <f>IF(Tableau!AH16=Tableau!AH20,"",IF(Tableau!AH16&lt;Tableau!AH20,Tableau!AI16,Tableau!AI20))</f>
        <v>Christian</v>
      </c>
      <c r="G63" s="25">
        <v>3</v>
      </c>
      <c r="H63" s="232"/>
      <c r="I63" s="69" t="s">
        <v>100</v>
      </c>
      <c r="J63" s="241"/>
      <c r="K63" s="242"/>
      <c r="L63" s="67" t="str">
        <f>IF(J62=J64,"",IF(J62&gt;J64,I62,I64))</f>
        <v>Martin</v>
      </c>
      <c r="M63" s="238">
        <v>3</v>
      </c>
      <c r="N63" s="252"/>
      <c r="O63" s="72"/>
      <c r="P63" s="27"/>
      <c r="Q63" s="203"/>
      <c r="R63" s="204"/>
      <c r="S63" s="204"/>
      <c r="T63" s="280"/>
      <c r="U63" s="219"/>
      <c r="V63" s="192"/>
      <c r="W63" s="192"/>
      <c r="X63" s="193"/>
      <c r="Y63" s="192"/>
      <c r="Z63" s="379"/>
      <c r="AA63" s="198"/>
      <c r="AB63" s="236"/>
      <c r="AE63" s="368" t="s">
        <v>40</v>
      </c>
      <c r="AF63" s="369"/>
      <c r="AG63" s="369"/>
      <c r="AH63" s="206"/>
      <c r="AI63" s="221"/>
      <c r="AJ63" s="358" t="str">
        <f>IF(AH61=AH65,"",IF(AH61&gt;AH65,AE61,AE65))</f>
        <v>Malte</v>
      </c>
      <c r="AK63" s="359"/>
      <c r="AL63" s="360"/>
    </row>
    <row r="64" spans="1:42" ht="15.75" customHeight="1" thickBot="1">
      <c r="A64" s="188"/>
      <c r="B64" s="189"/>
      <c r="C64" s="60" t="str">
        <f>IF(Tableau!D30=Tableau!D32,"",IF(Tableau!D30&lt;Tableau!D32,Tableau!C30,Tableau!C32))</f>
        <v>Carla</v>
      </c>
      <c r="D64" s="25">
        <v>3</v>
      </c>
      <c r="E64" s="222"/>
      <c r="F64" s="63" t="s">
        <v>84</v>
      </c>
      <c r="G64" s="220"/>
      <c r="H64" s="226"/>
      <c r="I64" s="67" t="str">
        <f>IF(G63=G65,"",IF(G63&gt;G65,F63,F65))</f>
        <v>Christian</v>
      </c>
      <c r="J64" s="243">
        <v>1</v>
      </c>
      <c r="K64" s="192"/>
      <c r="L64" s="68"/>
      <c r="M64" s="233"/>
      <c r="N64" s="239"/>
      <c r="O64" s="67" t="str">
        <f>IF(Tableau!M8=Tableau!M20,"",IF(Tableau!M8&lt;Tableau!M20,Tableau!L8,Tableau!L20))</f>
        <v>Ludwig</v>
      </c>
      <c r="P64" s="25">
        <v>0</v>
      </c>
      <c r="Q64" s="203"/>
      <c r="R64" s="204"/>
      <c r="S64" s="204"/>
      <c r="T64" s="280"/>
      <c r="U64" s="219"/>
      <c r="V64" s="192"/>
      <c r="W64" s="192"/>
      <c r="X64" s="193"/>
      <c r="Y64" s="192"/>
      <c r="Z64" s="379"/>
      <c r="AA64" s="198"/>
      <c r="AB64" s="236"/>
      <c r="AE64" s="228"/>
      <c r="AF64" s="206"/>
      <c r="AG64" s="206"/>
      <c r="AH64" s="206"/>
      <c r="AI64" s="229"/>
      <c r="AJ64" s="372"/>
      <c r="AK64" s="373"/>
      <c r="AL64" s="380"/>
    </row>
    <row r="65" spans="1:38" ht="15.75" customHeight="1">
      <c r="A65" s="188"/>
      <c r="B65" s="189"/>
      <c r="C65" s="61" t="s">
        <v>70</v>
      </c>
      <c r="D65" s="220"/>
      <c r="E65" s="192"/>
      <c r="F65" s="60" t="str">
        <f>IF(D64=D66,"",IF(D64&gt;D66,C64,C66))</f>
        <v>Carla</v>
      </c>
      <c r="G65" s="26">
        <v>1</v>
      </c>
      <c r="H65" s="232"/>
      <c r="I65" s="64"/>
      <c r="J65" s="233"/>
      <c r="K65" s="192"/>
      <c r="L65" s="68"/>
      <c r="M65" s="233"/>
      <c r="N65" s="239"/>
      <c r="O65" s="73" t="s">
        <v>110</v>
      </c>
      <c r="P65" s="253"/>
      <c r="Q65" s="244"/>
      <c r="R65" s="383" t="str">
        <f>IF(P64=P66,"",IF(P64&gt;P66,O64,O66))</f>
        <v>Martin</v>
      </c>
      <c r="S65" s="383"/>
      <c r="T65" s="238">
        <v>0</v>
      </c>
      <c r="U65" s="239"/>
      <c r="V65" s="192"/>
      <c r="W65" s="192"/>
      <c r="X65" s="193"/>
      <c r="Y65" s="192"/>
      <c r="Z65" s="379"/>
      <c r="AA65" s="198"/>
      <c r="AB65" s="236"/>
      <c r="AE65" s="358" t="str">
        <f>IF(AE52=AJ54,"",AE56)</f>
        <v>Volker</v>
      </c>
      <c r="AF65" s="359"/>
      <c r="AG65" s="360"/>
      <c r="AH65" s="370">
        <v>0</v>
      </c>
      <c r="AI65" s="213"/>
      <c r="AJ65" s="364" t="s">
        <v>44</v>
      </c>
      <c r="AK65" s="364"/>
      <c r="AL65" s="365"/>
    </row>
    <row r="66" spans="1:38" ht="15.75" customHeight="1" thickBot="1">
      <c r="A66" s="188"/>
      <c r="B66" s="189"/>
      <c r="C66" s="62" t="str">
        <f>IF(Tableau!D34=Tableau!D36,"",IF(Tableau!D34&lt;Tableau!D36,Tableau!C34,Tableau!C36))</f>
        <v>Freilos</v>
      </c>
      <c r="D66" s="26"/>
      <c r="E66" s="230"/>
      <c r="F66" s="66"/>
      <c r="G66" s="254"/>
      <c r="H66" s="232"/>
      <c r="I66" s="64"/>
      <c r="J66" s="233"/>
      <c r="K66" s="192"/>
      <c r="L66" s="68"/>
      <c r="M66" s="233"/>
      <c r="N66" s="235"/>
      <c r="O66" s="67" t="str">
        <f>IF(M63=M68,"",IF(M63&gt;M68,L63,L68))</f>
        <v>Martin</v>
      </c>
      <c r="P66" s="238">
        <v>3</v>
      </c>
      <c r="Q66" s="255"/>
      <c r="R66" s="256"/>
      <c r="S66" s="190"/>
      <c r="T66" s="191"/>
      <c r="U66" s="192"/>
      <c r="V66" s="192"/>
      <c r="W66" s="192"/>
      <c r="X66" s="193"/>
      <c r="Y66" s="192"/>
      <c r="Z66" s="379"/>
      <c r="AA66" s="198"/>
      <c r="AB66" s="236"/>
      <c r="AE66" s="361"/>
      <c r="AF66" s="362"/>
      <c r="AG66" s="363"/>
      <c r="AH66" s="382"/>
      <c r="AI66" s="206"/>
      <c r="AJ66" s="366"/>
      <c r="AK66" s="366"/>
      <c r="AL66" s="367"/>
    </row>
    <row r="67" spans="1:38" ht="15.75" customHeight="1" thickBot="1">
      <c r="A67" s="188"/>
      <c r="B67" s="189"/>
      <c r="C67" s="63" t="s">
        <v>71</v>
      </c>
      <c r="D67" s="27"/>
      <c r="E67" s="222"/>
      <c r="F67" s="64"/>
      <c r="G67" s="27"/>
      <c r="H67" s="194"/>
      <c r="I67" s="67" t="str">
        <f>IF(Tableau!J29=Tableau!J33,"",IF(Tableau!J29&lt;Tableau!J33,Tableau!I29,Tableau!I33))</f>
        <v>BerndB</v>
      </c>
      <c r="J67" s="238">
        <v>3</v>
      </c>
      <c r="K67" s="192"/>
      <c r="L67" s="68"/>
      <c r="M67" s="233"/>
      <c r="N67" s="239"/>
      <c r="O67" s="72"/>
      <c r="P67" s="233"/>
      <c r="Q67" s="193"/>
      <c r="R67" s="189"/>
      <c r="S67" s="257"/>
      <c r="T67" s="257"/>
      <c r="U67" s="192"/>
      <c r="V67" s="379" t="s">
        <v>47</v>
      </c>
      <c r="W67" s="379"/>
      <c r="X67" s="379"/>
      <c r="Y67" s="192"/>
      <c r="Z67" s="379"/>
      <c r="AA67" s="193"/>
      <c r="AB67" s="239"/>
      <c r="AC67" s="258"/>
      <c r="AD67" s="258"/>
      <c r="AE67" s="384" t="s">
        <v>41</v>
      </c>
      <c r="AF67" s="385"/>
      <c r="AG67" s="385"/>
      <c r="AH67" s="259"/>
      <c r="AI67" s="260"/>
      <c r="AJ67" s="261"/>
      <c r="AK67" s="261"/>
      <c r="AL67" s="262"/>
    </row>
    <row r="68" spans="1:38" ht="15.75" customHeight="1">
      <c r="A68" s="188"/>
      <c r="B68" s="189"/>
      <c r="C68" s="64"/>
      <c r="D68" s="27"/>
      <c r="E68" s="192"/>
      <c r="F68" s="67" t="str">
        <f>IF(Tableau!AH8=Tableau!AH12,"",IF(Tableau!AH8&lt;Tableau!AH12,Tableau!AI8,Tableau!AI12))</f>
        <v>Fritz</v>
      </c>
      <c r="G68" s="25">
        <v>2</v>
      </c>
      <c r="H68" s="232"/>
      <c r="I68" s="69" t="s">
        <v>101</v>
      </c>
      <c r="J68" s="241"/>
      <c r="K68" s="235"/>
      <c r="L68" s="67" t="str">
        <f>IF(J67=J69,"",IF(J67&gt;J69,I67,I69))</f>
        <v>BerndB</v>
      </c>
      <c r="M68" s="238">
        <v>0</v>
      </c>
      <c r="N68" s="239"/>
      <c r="O68" s="72"/>
      <c r="P68" s="233"/>
      <c r="Q68" s="193"/>
      <c r="R68" s="379" t="s">
        <v>49</v>
      </c>
      <c r="S68" s="379"/>
      <c r="T68" s="257"/>
      <c r="U68" s="192"/>
      <c r="V68" s="379"/>
      <c r="W68" s="379"/>
      <c r="X68" s="379"/>
      <c r="Y68" s="192"/>
      <c r="Z68" s="263"/>
      <c r="AA68" s="264"/>
      <c r="AB68" s="265"/>
      <c r="AC68" s="266"/>
      <c r="AD68" s="267"/>
      <c r="AE68" s="267"/>
      <c r="AF68" s="268"/>
      <c r="AG68" s="269"/>
      <c r="AH68" s="198"/>
      <c r="AI68" s="268"/>
      <c r="AJ68" s="269"/>
      <c r="AK68" s="198"/>
      <c r="AL68" s="268"/>
    </row>
    <row r="69" spans="1:38" ht="15.75" customHeight="1">
      <c r="A69" s="188"/>
      <c r="B69" s="189"/>
      <c r="C69" s="60" t="str">
        <f>IF(Tableau!D38=Tableau!D40,"",IF(Tableau!D38&lt;Tableau!D40,Tableau!C38,Tableau!C40))</f>
        <v>Freilos</v>
      </c>
      <c r="D69" s="25"/>
      <c r="E69" s="222"/>
      <c r="F69" s="63" t="s">
        <v>85</v>
      </c>
      <c r="G69" s="224"/>
      <c r="H69" s="226"/>
      <c r="I69" s="62" t="str">
        <f>IF(G68=G70,"",IF(G68&gt;G70,F68,F70))</f>
        <v>JonasR</v>
      </c>
      <c r="J69" s="26">
        <v>1</v>
      </c>
      <c r="K69" s="222"/>
      <c r="L69" s="64"/>
      <c r="M69" s="233"/>
      <c r="N69" s="192"/>
      <c r="O69" s="72"/>
      <c r="P69" s="233"/>
      <c r="Q69" s="193"/>
      <c r="R69" s="379"/>
      <c r="S69" s="379"/>
      <c r="T69" s="257"/>
      <c r="U69" s="192"/>
      <c r="V69" s="379"/>
      <c r="W69" s="379"/>
      <c r="X69" s="379"/>
      <c r="Y69" s="192"/>
      <c r="Z69" s="387" t="str">
        <f>IF(AA59=AA79,"",IF(AA59&gt;AA79,Z59,Z79))</f>
        <v>Volker</v>
      </c>
      <c r="AA69" s="388"/>
      <c r="AB69" s="389"/>
      <c r="AC69" s="395">
        <v>3</v>
      </c>
      <c r="AD69" s="270"/>
      <c r="AE69" s="271"/>
      <c r="AF69" s="331">
        <v>0</v>
      </c>
      <c r="AG69" s="397" t="str">
        <f>IF(S25&gt;V25,W25,P25)</f>
        <v>Matthias</v>
      </c>
      <c r="AH69" s="398"/>
      <c r="AI69" s="399"/>
      <c r="AJ69" s="269"/>
      <c r="AK69" s="198"/>
      <c r="AL69" s="268"/>
    </row>
    <row r="70" spans="1:38" ht="15.75" customHeight="1">
      <c r="A70" s="188"/>
      <c r="B70" s="189"/>
      <c r="C70" s="61" t="s">
        <v>72</v>
      </c>
      <c r="D70" s="220"/>
      <c r="E70" s="247"/>
      <c r="F70" s="62" t="str">
        <f>IF(D69=D71,"",IF(D69&gt;D71,C69,C71))</f>
        <v>JonasR</v>
      </c>
      <c r="G70" s="26">
        <v>3</v>
      </c>
      <c r="H70" s="232"/>
      <c r="I70" s="64"/>
      <c r="J70" s="27"/>
      <c r="K70" s="222"/>
      <c r="L70" s="64"/>
      <c r="M70" s="233"/>
      <c r="N70" s="192"/>
      <c r="O70" s="72"/>
      <c r="P70" s="233"/>
      <c r="Q70" s="193"/>
      <c r="R70" s="379"/>
      <c r="S70" s="379"/>
      <c r="T70" s="257"/>
      <c r="U70" s="192"/>
      <c r="V70" s="379"/>
      <c r="W70" s="379"/>
      <c r="X70" s="379"/>
      <c r="Y70" s="192"/>
      <c r="Z70" s="390"/>
      <c r="AA70" s="391"/>
      <c r="AB70" s="392"/>
      <c r="AC70" s="396"/>
      <c r="AD70" s="267"/>
      <c r="AE70" s="267"/>
      <c r="AF70" s="332"/>
      <c r="AG70" s="400"/>
      <c r="AH70" s="376"/>
      <c r="AI70" s="377"/>
      <c r="AJ70" s="269"/>
      <c r="AK70" s="198"/>
      <c r="AL70" s="268"/>
    </row>
    <row r="71" spans="1:38" ht="15.75" customHeight="1">
      <c r="A71" s="188"/>
      <c r="B71" s="189"/>
      <c r="C71" s="62" t="str">
        <f>IF(Tableau!D42=Tableau!D44,"",IF(Tableau!D42&lt;Tableau!D44,Tableau!C42,Tableau!C44))</f>
        <v>JonasR</v>
      </c>
      <c r="D71" s="26">
        <v>3</v>
      </c>
      <c r="E71" s="222"/>
      <c r="F71" s="64"/>
      <c r="G71" s="27"/>
      <c r="H71" s="232"/>
      <c r="I71" s="64"/>
      <c r="J71" s="27"/>
      <c r="K71" s="222"/>
      <c r="L71" s="64"/>
      <c r="M71" s="233"/>
      <c r="N71" s="192"/>
      <c r="O71" s="72"/>
      <c r="P71" s="233"/>
      <c r="Q71" s="193"/>
      <c r="R71" s="379"/>
      <c r="S71" s="379"/>
      <c r="T71" s="257"/>
      <c r="U71" s="192"/>
      <c r="V71" s="379"/>
      <c r="W71" s="379"/>
      <c r="X71" s="379"/>
      <c r="Y71" s="192"/>
      <c r="Z71" s="240"/>
      <c r="AA71" s="193"/>
      <c r="AB71" s="239"/>
      <c r="AC71" s="381" t="s">
        <v>46</v>
      </c>
      <c r="AD71" s="381"/>
      <c r="AE71" s="381"/>
      <c r="AF71" s="381"/>
      <c r="AG71" s="386" t="s">
        <v>132</v>
      </c>
      <c r="AH71" s="386"/>
      <c r="AI71" s="386"/>
      <c r="AJ71" s="269"/>
      <c r="AK71" s="198"/>
      <c r="AL71" s="268"/>
    </row>
    <row r="72" spans="1:38" ht="15.75" customHeight="1">
      <c r="A72" s="188"/>
      <c r="B72" s="189"/>
      <c r="C72" s="63" t="s">
        <v>73</v>
      </c>
      <c r="D72" s="27"/>
      <c r="E72" s="222"/>
      <c r="F72" s="64"/>
      <c r="G72" s="27"/>
      <c r="H72" s="232"/>
      <c r="I72" s="19" t="str">
        <f>IF(Tableau!AE18=Tableau!AE22,"",IF(Tableau!AE18&lt;Tableau!AE22,Tableau!AF18,Tableau!AF22))</f>
        <v>Jakob</v>
      </c>
      <c r="J72" s="25">
        <v>1</v>
      </c>
      <c r="K72" s="222"/>
      <c r="L72" s="70"/>
      <c r="M72" s="233"/>
      <c r="N72" s="192"/>
      <c r="O72" s="72"/>
      <c r="P72" s="233"/>
      <c r="Q72" s="193"/>
      <c r="R72" s="379"/>
      <c r="S72" s="379"/>
      <c r="T72" s="191"/>
      <c r="U72" s="192"/>
      <c r="V72" s="192"/>
      <c r="W72" s="192"/>
      <c r="X72" s="193"/>
      <c r="Y72" s="192"/>
      <c r="Z72" s="240"/>
      <c r="AA72" s="193"/>
      <c r="AB72" s="265"/>
      <c r="AC72" s="268"/>
      <c r="AD72" s="269"/>
      <c r="AE72" s="198"/>
      <c r="AF72" s="268"/>
      <c r="AG72" s="269"/>
      <c r="AH72" s="198"/>
      <c r="AI72" s="268"/>
      <c r="AJ72" s="269"/>
      <c r="AK72" s="198"/>
      <c r="AL72" s="268"/>
    </row>
    <row r="73" spans="1:38" ht="15.75" customHeight="1">
      <c r="A73" s="188"/>
      <c r="B73" s="189"/>
      <c r="C73" s="64"/>
      <c r="D73" s="27"/>
      <c r="E73" s="222"/>
      <c r="F73" s="62" t="str">
        <f>IF(Tableau!G39=Tableau!G43,"",IF(Tableau!G39&lt;Tableau!G43,Tableau!F39,Tableau!F43))</f>
        <v>Thomas</v>
      </c>
      <c r="G73" s="25">
        <v>3</v>
      </c>
      <c r="H73" s="232"/>
      <c r="I73" s="63" t="s">
        <v>102</v>
      </c>
      <c r="J73" s="220"/>
      <c r="K73" s="272"/>
      <c r="L73" s="62" t="str">
        <f>IF(J72=J74,"",IF(J72&gt;J74,I72,I74))</f>
        <v>Thomas</v>
      </c>
      <c r="M73" s="238">
        <v>0</v>
      </c>
      <c r="N73" s="192"/>
      <c r="O73" s="72"/>
      <c r="P73" s="233"/>
      <c r="Q73" s="193"/>
      <c r="R73" s="190"/>
      <c r="S73" s="190"/>
      <c r="T73" s="191"/>
      <c r="U73" s="192"/>
      <c r="V73" s="192"/>
      <c r="W73" s="192"/>
      <c r="X73" s="193"/>
      <c r="Y73" s="192"/>
      <c r="Z73" s="240"/>
      <c r="AA73" s="193"/>
      <c r="AB73" s="239"/>
      <c r="AC73" s="387" t="str">
        <f>IF(AC69=AF69,"",IF(AC69&gt;AF69,Z69,AG69))</f>
        <v>Volker</v>
      </c>
      <c r="AD73" s="388"/>
      <c r="AE73" s="388"/>
      <c r="AF73" s="388"/>
      <c r="AG73" s="388"/>
      <c r="AH73" s="389"/>
      <c r="AI73" s="268"/>
      <c r="AJ73" s="269"/>
      <c r="AK73" s="198"/>
      <c r="AL73" s="268"/>
    </row>
    <row r="74" spans="1:38" ht="15.75" customHeight="1">
      <c r="A74" s="188"/>
      <c r="B74" s="189"/>
      <c r="C74" s="60" t="str">
        <f>IF(Tableau!AK7=Tableau!AK9,"",IF(Tableau!AK7&lt;Tableau!AK9,Tableau!AL7,Tableau!AL9))</f>
        <v>Freilos</v>
      </c>
      <c r="D74" s="25"/>
      <c r="E74" s="222"/>
      <c r="F74" s="63" t="s">
        <v>86</v>
      </c>
      <c r="G74" s="220"/>
      <c r="H74" s="226"/>
      <c r="I74" s="62" t="str">
        <f>IF(G73=G75,"",IF(G73&gt;G75,F73,F75))</f>
        <v>Thomas</v>
      </c>
      <c r="J74" s="26">
        <v>3</v>
      </c>
      <c r="K74" s="222"/>
      <c r="L74" s="70"/>
      <c r="M74" s="233"/>
      <c r="N74" s="239"/>
      <c r="O74" s="74" t="str">
        <f>IF(Tableau!AB31=Tableau!AB43,"",IF(Tableau!AB31&lt;Tableau!AB43,Tableau!AC31,Tableau!AC43))</f>
        <v>Tim</v>
      </c>
      <c r="P74" s="238">
        <v>3</v>
      </c>
      <c r="Q74" s="264"/>
      <c r="R74" s="190"/>
      <c r="S74" s="190"/>
      <c r="T74" s="191"/>
      <c r="U74" s="192"/>
      <c r="V74" s="192"/>
      <c r="W74" s="192"/>
      <c r="X74" s="193"/>
      <c r="Y74" s="192"/>
      <c r="Z74" s="240"/>
      <c r="AA74" s="193"/>
      <c r="AB74" s="239"/>
      <c r="AC74" s="390"/>
      <c r="AD74" s="391"/>
      <c r="AE74" s="391"/>
      <c r="AF74" s="391"/>
      <c r="AG74" s="391"/>
      <c r="AH74" s="392"/>
      <c r="AI74" s="268"/>
      <c r="AJ74" s="269"/>
      <c r="AK74" s="198"/>
      <c r="AL74" s="268"/>
    </row>
    <row r="75" spans="1:38" ht="15.75" customHeight="1">
      <c r="A75" s="188"/>
      <c r="B75" s="189"/>
      <c r="C75" s="61" t="s">
        <v>74</v>
      </c>
      <c r="D75" s="220"/>
      <c r="E75" s="222"/>
      <c r="F75" s="60" t="str">
        <f>IF(D74=D76,"",IF(D74&gt;D76,C74,C76))</f>
        <v>Patricia</v>
      </c>
      <c r="G75" s="26">
        <v>0</v>
      </c>
      <c r="H75" s="232"/>
      <c r="I75" s="68"/>
      <c r="J75" s="233"/>
      <c r="K75" s="222"/>
      <c r="L75" s="64"/>
      <c r="M75" s="233"/>
      <c r="N75" s="239"/>
      <c r="O75" s="73" t="s">
        <v>111</v>
      </c>
      <c r="P75" s="253"/>
      <c r="Q75" s="235"/>
      <c r="R75" s="383" t="str">
        <f>IF(P74=P76,"",IF(P74&gt;P76,O74,O76))</f>
        <v>Tim</v>
      </c>
      <c r="S75" s="383"/>
      <c r="T75" s="238">
        <v>3</v>
      </c>
      <c r="U75" s="192"/>
      <c r="V75" s="192"/>
      <c r="W75" s="192"/>
      <c r="X75" s="193"/>
      <c r="Y75" s="192"/>
      <c r="Z75" s="240"/>
      <c r="AA75" s="198"/>
      <c r="AB75" s="236"/>
      <c r="AC75" s="393" t="s">
        <v>41</v>
      </c>
      <c r="AD75" s="393"/>
      <c r="AE75" s="393"/>
      <c r="AF75" s="393"/>
      <c r="AG75" s="393"/>
      <c r="AH75" s="393"/>
      <c r="AI75" s="268"/>
      <c r="AJ75" s="269"/>
      <c r="AK75" s="198"/>
      <c r="AL75" s="268"/>
    </row>
    <row r="76" spans="1:38" ht="15.75" customHeight="1">
      <c r="A76" s="188"/>
      <c r="B76" s="189"/>
      <c r="C76" s="62" t="str">
        <f>IF(Tableau!AK11=Tableau!AK13,"",IF(Tableau!AK11&lt;Tableau!AK13,Tableau!AL11,Tableau!AL13))</f>
        <v>Patricia</v>
      </c>
      <c r="D76" s="26">
        <v>3</v>
      </c>
      <c r="E76" s="230"/>
      <c r="F76" s="66"/>
      <c r="G76" s="27"/>
      <c r="H76" s="232"/>
      <c r="I76" s="64"/>
      <c r="J76" s="27"/>
      <c r="K76" s="222"/>
      <c r="L76" s="64"/>
      <c r="M76" s="233"/>
      <c r="N76" s="235"/>
      <c r="O76" s="67" t="str">
        <f>IF(M73=M78,"",IF(M73&gt;M78,L73,L78))</f>
        <v>Pascal</v>
      </c>
      <c r="P76" s="238">
        <v>0</v>
      </c>
      <c r="Q76" s="239"/>
      <c r="R76" s="190"/>
      <c r="S76" s="190"/>
      <c r="T76" s="191"/>
      <c r="U76" s="239"/>
      <c r="V76" s="192"/>
      <c r="W76" s="192"/>
      <c r="X76" s="193"/>
      <c r="Y76" s="192"/>
      <c r="Z76" s="240"/>
      <c r="AA76" s="198"/>
      <c r="AB76" s="236"/>
      <c r="AC76" s="394"/>
      <c r="AD76" s="394"/>
      <c r="AE76" s="394"/>
      <c r="AF76" s="394"/>
      <c r="AG76" s="394"/>
      <c r="AH76" s="394"/>
      <c r="AI76" s="268"/>
      <c r="AJ76" s="269"/>
      <c r="AK76" s="198"/>
      <c r="AL76" s="268"/>
    </row>
    <row r="77" spans="1:38" ht="15.75" customHeight="1">
      <c r="A77" s="188"/>
      <c r="B77" s="189"/>
      <c r="C77" s="63" t="s">
        <v>75</v>
      </c>
      <c r="D77" s="27"/>
      <c r="E77" s="222"/>
      <c r="F77" s="64"/>
      <c r="G77" s="27"/>
      <c r="H77" s="232"/>
      <c r="I77" s="62" t="str">
        <f>IF(Tableau!AE6=Tableau!AE10,"",IF(Tableau!AE6&lt;Tableau!AE10,Tableau!AF6,Tableau!AF10))</f>
        <v>Pascal</v>
      </c>
      <c r="J77" s="25">
        <v>3</v>
      </c>
      <c r="K77" s="222"/>
      <c r="L77" s="64"/>
      <c r="M77" s="233"/>
      <c r="N77" s="239"/>
      <c r="O77" s="72"/>
      <c r="P77" s="233"/>
      <c r="Q77" s="192"/>
      <c r="R77" s="190"/>
      <c r="S77" s="190"/>
      <c r="T77" s="191"/>
      <c r="U77" s="239"/>
      <c r="V77" s="192"/>
      <c r="W77" s="192"/>
      <c r="X77" s="193"/>
      <c r="Y77" s="192"/>
      <c r="Z77" s="240"/>
      <c r="AA77" s="198"/>
      <c r="AB77" s="236"/>
      <c r="AC77" s="268"/>
      <c r="AD77" s="269"/>
      <c r="AE77" s="198"/>
      <c r="AF77" s="268"/>
      <c r="AG77" s="269"/>
      <c r="AH77" s="198"/>
      <c r="AI77" s="268"/>
      <c r="AJ77" s="269"/>
      <c r="AK77" s="198"/>
      <c r="AL77" s="268"/>
    </row>
    <row r="78" spans="1:38" ht="15.75" customHeight="1">
      <c r="A78" s="188"/>
      <c r="B78" s="189"/>
      <c r="C78" s="64"/>
      <c r="D78" s="27"/>
      <c r="E78" s="222"/>
      <c r="F78" s="67" t="str">
        <f>IF(Tableau!G31=Tableau!G35,"",IF(Tableau!G31&lt;Tableau!G35,Tableau!F31,Tableau!F35))</f>
        <v>Friedhelm</v>
      </c>
      <c r="G78" s="25">
        <v>3</v>
      </c>
      <c r="H78" s="194"/>
      <c r="I78" s="69" t="s">
        <v>103</v>
      </c>
      <c r="J78" s="241"/>
      <c r="K78" s="235"/>
      <c r="L78" s="62" t="str">
        <f>IF(J77=J79,"",IF(J77&gt;J79,I77,I79))</f>
        <v>Pascal</v>
      </c>
      <c r="M78" s="238">
        <v>3</v>
      </c>
      <c r="N78" s="239"/>
      <c r="O78" s="72"/>
      <c r="P78" s="233"/>
      <c r="Q78" s="192"/>
      <c r="R78" s="190"/>
      <c r="S78" s="196"/>
      <c r="T78" s="281"/>
      <c r="U78" s="219"/>
      <c r="V78" s="342" t="str">
        <f>IF(Tableau!P14=Tableau!P37,"",IF(Tableau!P14&lt;Tableau!P37,Tableau!O14,Tableau!O37))</f>
        <v>Gwen</v>
      </c>
      <c r="W78" s="342"/>
      <c r="X78" s="25">
        <v>3</v>
      </c>
      <c r="Y78" s="203"/>
      <c r="Z78" s="201"/>
      <c r="AA78" s="198"/>
      <c r="AB78" s="236"/>
      <c r="AC78" s="268"/>
      <c r="AD78" s="269"/>
      <c r="AE78" s="198"/>
      <c r="AF78" s="268"/>
      <c r="AG78" s="269"/>
      <c r="AH78" s="198"/>
      <c r="AI78" s="268"/>
      <c r="AJ78" s="269"/>
      <c r="AK78" s="198"/>
      <c r="AL78" s="268"/>
    </row>
    <row r="79" spans="1:38" ht="15.75" customHeight="1">
      <c r="A79" s="188"/>
      <c r="B79" s="189"/>
      <c r="C79" s="60" t="str">
        <f>IF(Tableau!AK15=Tableau!AK17,"",IF(Tableau!AK15&lt;Tableau!AK17,Tableau!AL15,Tableau!AL17))</f>
        <v>Freilos</v>
      </c>
      <c r="D79" s="25"/>
      <c r="E79" s="222"/>
      <c r="F79" s="63" t="s">
        <v>87</v>
      </c>
      <c r="G79" s="224"/>
      <c r="H79" s="244"/>
      <c r="I79" s="67" t="str">
        <f>IF(G78=G80,"",IF(G78&gt;G80,F78,F80))</f>
        <v>Friedhelm</v>
      </c>
      <c r="J79" s="243">
        <v>1</v>
      </c>
      <c r="K79" s="192"/>
      <c r="L79" s="68"/>
      <c r="M79" s="233"/>
      <c r="N79" s="192"/>
      <c r="O79" s="72"/>
      <c r="P79" s="233"/>
      <c r="Q79" s="192"/>
      <c r="R79" s="190"/>
      <c r="S79" s="190"/>
      <c r="T79" s="191"/>
      <c r="U79" s="219"/>
      <c r="V79" s="71" t="s">
        <v>122</v>
      </c>
      <c r="W79" s="192"/>
      <c r="X79" s="203"/>
      <c r="Y79" s="246"/>
      <c r="Z79" s="75" t="str">
        <f>IF(X78=X80,"",IF(X78&gt;X80,V78,V80))</f>
        <v>Gwen</v>
      </c>
      <c r="AA79" s="25">
        <v>2</v>
      </c>
      <c r="AB79" s="236"/>
      <c r="AC79" s="268"/>
      <c r="AD79" s="269"/>
      <c r="AE79" s="198"/>
      <c r="AF79" s="268"/>
      <c r="AG79" s="269"/>
      <c r="AH79" s="198"/>
      <c r="AI79" s="268"/>
      <c r="AJ79" s="269"/>
      <c r="AK79" s="198"/>
      <c r="AL79" s="268"/>
    </row>
    <row r="80" spans="1:38" ht="15.75" customHeight="1">
      <c r="A80" s="188"/>
      <c r="B80" s="189"/>
      <c r="C80" s="61" t="s">
        <v>76</v>
      </c>
      <c r="D80" s="220"/>
      <c r="E80" s="247"/>
      <c r="F80" s="62" t="str">
        <f>IF(D79=D81,"",IF(D79&gt;D81,C79,C81))</f>
        <v>Mario</v>
      </c>
      <c r="G80" s="26">
        <v>0</v>
      </c>
      <c r="H80" s="232"/>
      <c r="I80" s="64"/>
      <c r="J80" s="233"/>
      <c r="K80" s="192"/>
      <c r="L80" s="68"/>
      <c r="M80" s="233"/>
      <c r="N80" s="192"/>
      <c r="O80" s="72"/>
      <c r="P80" s="233"/>
      <c r="Q80" s="192"/>
      <c r="R80" s="190"/>
      <c r="S80" s="196"/>
      <c r="T80" s="281"/>
      <c r="U80" s="248"/>
      <c r="V80" s="342" t="str">
        <f>IF(T75=T85,"",IF(T75&gt;T85,R75,R85))</f>
        <v>Tim</v>
      </c>
      <c r="W80" s="342"/>
      <c r="X80" s="25">
        <v>0</v>
      </c>
      <c r="Y80" s="236"/>
      <c r="Z80" s="199"/>
      <c r="AA80" s="198"/>
      <c r="AB80" s="198"/>
      <c r="AC80" s="268"/>
      <c r="AD80" s="269"/>
      <c r="AE80" s="198"/>
      <c r="AF80" s="268"/>
      <c r="AG80" s="269"/>
      <c r="AH80" s="198"/>
      <c r="AI80" s="268"/>
      <c r="AJ80" s="269"/>
      <c r="AK80" s="198"/>
      <c r="AL80" s="268"/>
    </row>
    <row r="81" spans="1:38" ht="15.75" customHeight="1">
      <c r="A81" s="188"/>
      <c r="B81" s="189"/>
      <c r="C81" s="62" t="str">
        <f>IF(Tableau!AK19=Tableau!AK21,"",IF(Tableau!AK19&lt;Tableau!AK21,Tableau!AL19,Tableau!AL21))</f>
        <v>Mario</v>
      </c>
      <c r="D81" s="26">
        <v>3</v>
      </c>
      <c r="E81" s="222"/>
      <c r="F81" s="64"/>
      <c r="G81" s="27"/>
      <c r="H81" s="232"/>
      <c r="I81" s="64"/>
      <c r="J81" s="233"/>
      <c r="K81" s="192"/>
      <c r="L81" s="68"/>
      <c r="M81" s="233"/>
      <c r="N81" s="192"/>
      <c r="O81" s="72"/>
      <c r="P81" s="233"/>
      <c r="Q81" s="192"/>
      <c r="R81" s="190"/>
      <c r="S81" s="190"/>
      <c r="T81" s="191"/>
      <c r="U81" s="239"/>
      <c r="V81" s="192"/>
      <c r="W81" s="192"/>
      <c r="X81" s="193"/>
      <c r="Y81" s="192"/>
      <c r="Z81" s="240"/>
      <c r="AA81" s="198"/>
      <c r="AB81" s="198"/>
      <c r="AC81" s="268"/>
      <c r="AD81" s="268"/>
      <c r="AE81" s="268"/>
      <c r="AF81" s="268"/>
      <c r="AG81" s="268"/>
      <c r="AH81" s="268"/>
      <c r="AI81" s="268"/>
      <c r="AJ81" s="269"/>
      <c r="AK81" s="198"/>
      <c r="AL81" s="268"/>
    </row>
    <row r="82" spans="1:38" ht="15.75" customHeight="1">
      <c r="A82" s="188"/>
      <c r="B82" s="189"/>
      <c r="C82" s="63" t="s">
        <v>77</v>
      </c>
      <c r="D82" s="27"/>
      <c r="E82" s="222"/>
      <c r="F82" s="64"/>
      <c r="G82" s="27"/>
      <c r="H82" s="232"/>
      <c r="I82" s="62" t="str">
        <f>IF(Tableau!AE41=Tableau!AE45,"",IF(Tableau!AE41&lt;Tableau!AE45,Tableau!AF41,Tableau!AF45))</f>
        <v>Ramin</v>
      </c>
      <c r="J82" s="238">
        <v>3</v>
      </c>
      <c r="K82" s="192"/>
      <c r="L82" s="68"/>
      <c r="M82" s="27"/>
      <c r="N82" s="192"/>
      <c r="O82" s="72"/>
      <c r="P82" s="233"/>
      <c r="Q82" s="192"/>
      <c r="R82" s="190"/>
      <c r="S82" s="190"/>
      <c r="T82" s="191"/>
      <c r="U82" s="239"/>
      <c r="V82" s="192"/>
      <c r="W82" s="192"/>
      <c r="X82" s="193"/>
      <c r="Y82" s="192"/>
      <c r="Z82" s="240"/>
      <c r="AA82" s="198"/>
      <c r="AB82" s="198"/>
      <c r="AC82" s="268"/>
      <c r="AD82" s="268"/>
      <c r="AE82" s="268"/>
      <c r="AF82" s="268"/>
      <c r="AG82" s="268"/>
      <c r="AH82" s="268"/>
      <c r="AI82" s="268"/>
      <c r="AJ82" s="269"/>
      <c r="AK82" s="198"/>
      <c r="AL82" s="268"/>
    </row>
    <row r="83" spans="1:38" ht="15.75" customHeight="1">
      <c r="A83" s="188"/>
      <c r="B83" s="189"/>
      <c r="C83" s="64"/>
      <c r="D83" s="27"/>
      <c r="E83" s="222"/>
      <c r="F83" s="62" t="str">
        <f>IF(Tableau!G16=Tableau!G20,"",IF(Tableau!G16&lt;Tableau!G20,Tableau!F16,Tableau!F20))</f>
        <v>Dominik</v>
      </c>
      <c r="G83" s="25">
        <v>0</v>
      </c>
      <c r="H83" s="232"/>
      <c r="I83" s="63" t="s">
        <v>117</v>
      </c>
      <c r="J83" s="241"/>
      <c r="K83" s="235"/>
      <c r="L83" s="67" t="str">
        <f>IF(J82=J84,"",IF(J82&gt;J84,I82,I84))</f>
        <v>Ramin</v>
      </c>
      <c r="M83" s="25">
        <v>3</v>
      </c>
      <c r="N83" s="192"/>
      <c r="O83" s="72"/>
      <c r="P83" s="233"/>
      <c r="Q83" s="192"/>
      <c r="R83" s="190"/>
      <c r="S83" s="190"/>
      <c r="T83" s="191"/>
      <c r="U83" s="239"/>
      <c r="V83" s="192"/>
      <c r="W83" s="192"/>
      <c r="X83" s="193"/>
      <c r="Y83" s="192"/>
      <c r="Z83" s="240"/>
      <c r="AA83" s="198"/>
      <c r="AB83" s="198"/>
      <c r="AC83" s="268"/>
      <c r="AD83" s="268"/>
      <c r="AE83" s="268"/>
      <c r="AF83" s="268"/>
      <c r="AG83" s="268"/>
      <c r="AH83" s="268"/>
      <c r="AI83" s="268"/>
      <c r="AJ83" s="269"/>
      <c r="AK83" s="198"/>
      <c r="AL83" s="268"/>
    </row>
    <row r="84" spans="1:38" ht="15.75" customHeight="1">
      <c r="A84" s="188"/>
      <c r="B84" s="189"/>
      <c r="C84" s="60" t="str">
        <f>IF(Tableau!AK30=Tableau!AK32,"",IF(Tableau!AK30&lt;Tableau!AK32,Tableau!AL30,Tableau!AL32))</f>
        <v>Jürgen</v>
      </c>
      <c r="D84" s="25">
        <v>3</v>
      </c>
      <c r="E84" s="222"/>
      <c r="F84" s="63" t="s">
        <v>88</v>
      </c>
      <c r="G84" s="220"/>
      <c r="H84" s="226"/>
      <c r="I84" s="62" t="str">
        <f>IF(G83=G85,"",IF(G83&gt;G85,F83,F85))</f>
        <v>Jürgen</v>
      </c>
      <c r="J84" s="243">
        <v>2</v>
      </c>
      <c r="K84" s="192"/>
      <c r="L84" s="68"/>
      <c r="M84" s="27"/>
      <c r="N84" s="239"/>
      <c r="O84" s="67" t="str">
        <f>IF(Tableau!AB8=Tableau!AB20,"",IF(Tableau!AB8&lt;Tableau!AB20,Tableau!AC8,Tableau!AC20))</f>
        <v>Heiko</v>
      </c>
      <c r="P84" s="238">
        <v>3</v>
      </c>
      <c r="Q84" s="192"/>
      <c r="R84" s="190"/>
      <c r="S84" s="190"/>
      <c r="T84" s="191"/>
      <c r="U84" s="239"/>
      <c r="V84" s="192"/>
      <c r="W84" s="192"/>
      <c r="X84" s="193"/>
      <c r="Y84" s="192"/>
      <c r="Z84" s="240"/>
      <c r="AA84" s="198"/>
      <c r="AB84" s="198"/>
      <c r="AC84" s="268"/>
      <c r="AD84" s="268"/>
      <c r="AE84" s="268"/>
      <c r="AF84" s="268"/>
      <c r="AG84" s="268"/>
      <c r="AH84" s="268"/>
      <c r="AI84" s="268"/>
      <c r="AJ84" s="269"/>
      <c r="AK84" s="198"/>
      <c r="AL84" s="268"/>
    </row>
    <row r="85" spans="1:38" ht="15.75" customHeight="1">
      <c r="A85" s="188"/>
      <c r="B85" s="189"/>
      <c r="C85" s="61" t="s">
        <v>78</v>
      </c>
      <c r="D85" s="220"/>
      <c r="E85" s="222"/>
      <c r="F85" s="60" t="str">
        <f>IF(D84=D86,"",IF(D84&gt;D86,C84,C86))</f>
        <v>Jürgen</v>
      </c>
      <c r="G85" s="26">
        <v>3</v>
      </c>
      <c r="H85" s="232"/>
      <c r="I85" s="64"/>
      <c r="J85" s="233"/>
      <c r="K85" s="192"/>
      <c r="L85" s="68"/>
      <c r="M85" s="27"/>
      <c r="N85" s="239"/>
      <c r="O85" s="73" t="s">
        <v>112</v>
      </c>
      <c r="P85" s="253"/>
      <c r="Q85" s="235"/>
      <c r="R85" s="383" t="str">
        <f>IF(P84=P86,"",IF(P84&gt;P86,O84,O86))</f>
        <v>Heiko</v>
      </c>
      <c r="S85" s="383"/>
      <c r="T85" s="238">
        <v>1</v>
      </c>
      <c r="U85" s="239"/>
      <c r="V85" s="192"/>
      <c r="W85" s="192"/>
      <c r="X85" s="193"/>
      <c r="Y85" s="192"/>
      <c r="Z85" s="240"/>
      <c r="AA85" s="198"/>
      <c r="AB85" s="198"/>
      <c r="AC85" s="268"/>
      <c r="AD85" s="269"/>
      <c r="AE85" s="198"/>
      <c r="AF85" s="268"/>
      <c r="AG85" s="269"/>
      <c r="AH85" s="198"/>
      <c r="AI85" s="268"/>
      <c r="AJ85" s="269"/>
      <c r="AK85" s="198"/>
      <c r="AL85" s="268"/>
    </row>
    <row r="86" spans="1:38" ht="15.75" customHeight="1">
      <c r="A86" s="188"/>
      <c r="B86" s="189"/>
      <c r="C86" s="62" t="str">
        <f>IF(Tableau!AK34=Tableau!AK36,"",IF(Tableau!AK34&lt;Tableau!AK36,Tableau!AL34,Tableau!AL36))</f>
        <v>Freilos</v>
      </c>
      <c r="D86" s="26"/>
      <c r="E86" s="230"/>
      <c r="F86" s="66"/>
      <c r="G86" s="273"/>
      <c r="H86" s="194"/>
      <c r="I86" s="68"/>
      <c r="J86" s="233"/>
      <c r="K86" s="192"/>
      <c r="L86" s="68"/>
      <c r="M86" s="27"/>
      <c r="N86" s="235"/>
      <c r="O86" s="67" t="str">
        <f>IF(M83=M88,"",IF(M83&gt;M88,L83,L88))</f>
        <v>Ramin</v>
      </c>
      <c r="P86" s="238">
        <v>1</v>
      </c>
      <c r="Q86" s="255"/>
      <c r="R86" s="190"/>
      <c r="S86" s="190"/>
      <c r="T86" s="191"/>
      <c r="U86" s="192"/>
      <c r="V86" s="192"/>
      <c r="W86" s="192"/>
      <c r="X86" s="193"/>
      <c r="Y86" s="193"/>
      <c r="Z86" s="208"/>
      <c r="AA86" s="198"/>
      <c r="AB86" s="198"/>
      <c r="AC86" s="268"/>
      <c r="AD86" s="269"/>
      <c r="AE86" s="198"/>
      <c r="AF86" s="268"/>
      <c r="AG86" s="269"/>
      <c r="AH86" s="198"/>
      <c r="AI86" s="268"/>
      <c r="AJ86" s="269"/>
      <c r="AK86" s="198"/>
      <c r="AL86" s="268"/>
    </row>
    <row r="87" spans="1:38" ht="15.75" customHeight="1">
      <c r="A87" s="188"/>
      <c r="B87" s="189"/>
      <c r="C87" s="63" t="s">
        <v>79</v>
      </c>
      <c r="D87" s="27"/>
      <c r="E87" s="222"/>
      <c r="F87" s="64"/>
      <c r="G87" s="233"/>
      <c r="H87" s="194"/>
      <c r="I87" s="67" t="str">
        <f>IF(Tableau!AE29=Tableau!AE33,"",IF(Tableau!AE29&lt;Tableau!AE33,Tableau!AF29,Tableau!AF33))</f>
        <v>Jannis</v>
      </c>
      <c r="J87" s="238">
        <v>3</v>
      </c>
      <c r="K87" s="192"/>
      <c r="L87" s="68"/>
      <c r="M87" s="27"/>
      <c r="N87" s="239"/>
      <c r="O87" s="72"/>
      <c r="P87" s="193"/>
      <c r="Q87" s="193"/>
      <c r="R87" s="190"/>
      <c r="S87" s="190"/>
      <c r="T87" s="191"/>
      <c r="U87" s="192"/>
      <c r="V87" s="192"/>
      <c r="W87" s="192"/>
      <c r="X87" s="193"/>
      <c r="Y87" s="193"/>
      <c r="Z87" s="208"/>
      <c r="AA87" s="198"/>
      <c r="AB87" s="198"/>
      <c r="AC87" s="268"/>
      <c r="AD87" s="269"/>
      <c r="AE87" s="198"/>
      <c r="AF87" s="268"/>
      <c r="AG87" s="269"/>
      <c r="AH87" s="198"/>
      <c r="AI87" s="268"/>
      <c r="AJ87" s="269"/>
      <c r="AK87" s="198"/>
      <c r="AL87" s="268"/>
    </row>
    <row r="88" spans="1:38" ht="15.75" customHeight="1">
      <c r="A88" s="188"/>
      <c r="B88" s="189"/>
      <c r="C88" s="64"/>
      <c r="D88" s="27"/>
      <c r="E88" s="222"/>
      <c r="F88" s="67" t="str">
        <f>IF(Tableau!G8=Tableau!G12,"",IF(Tableau!G8&lt;Tableau!G12,Tableau!F8,Tableau!F12))</f>
        <v>Katja</v>
      </c>
      <c r="G88" s="238">
        <v>3</v>
      </c>
      <c r="H88" s="194"/>
      <c r="I88" s="69" t="s">
        <v>104</v>
      </c>
      <c r="J88" s="241"/>
      <c r="K88" s="235"/>
      <c r="L88" s="67" t="str">
        <f>IF(J87=J89,"",IF(J87&gt;J89,I87,I89))</f>
        <v>Jannis</v>
      </c>
      <c r="M88" s="25">
        <v>2</v>
      </c>
      <c r="N88" s="239"/>
      <c r="O88" s="72"/>
      <c r="P88" s="193"/>
      <c r="Q88" s="193"/>
      <c r="R88" s="190"/>
      <c r="S88" s="190"/>
      <c r="T88" s="191"/>
      <c r="U88" s="192"/>
      <c r="V88" s="192"/>
      <c r="W88" s="192"/>
      <c r="X88" s="193"/>
      <c r="Y88" s="193"/>
      <c r="Z88" s="208"/>
      <c r="AA88" s="198"/>
      <c r="AB88" s="198"/>
      <c r="AC88" s="268"/>
      <c r="AD88" s="269"/>
      <c r="AE88" s="198"/>
      <c r="AF88" s="268"/>
      <c r="AG88" s="269"/>
      <c r="AH88" s="198"/>
      <c r="AI88" s="268"/>
      <c r="AJ88" s="269"/>
      <c r="AK88" s="198"/>
      <c r="AL88" s="268"/>
    </row>
    <row r="89" spans="1:38" ht="15.75" customHeight="1">
      <c r="A89" s="188"/>
      <c r="B89" s="189"/>
      <c r="C89" s="60" t="str">
        <f>IF(Tableau!AK38=Tableau!AK40,"",IF(Tableau!AK38&lt;Tableau!AK40,Tableau!AL38,Tableau!AL40))</f>
        <v>Freilos</v>
      </c>
      <c r="D89" s="25">
        <v>3</v>
      </c>
      <c r="E89" s="222"/>
      <c r="F89" s="63" t="s">
        <v>89</v>
      </c>
      <c r="G89" s="224"/>
      <c r="H89" s="226"/>
      <c r="I89" s="67" t="str">
        <f>IF(G88=G90,"",IF(G88&gt;G90,F88,F90))</f>
        <v>Katja</v>
      </c>
      <c r="J89" s="243">
        <v>0</v>
      </c>
      <c r="K89" s="192"/>
      <c r="L89" s="68"/>
      <c r="M89" s="203"/>
      <c r="N89" s="192"/>
      <c r="O89" s="72"/>
      <c r="P89" s="193"/>
      <c r="Q89" s="193"/>
      <c r="R89" s="190"/>
      <c r="S89" s="190"/>
      <c r="T89" s="191"/>
      <c r="U89" s="192"/>
      <c r="V89" s="192"/>
      <c r="W89" s="192"/>
      <c r="X89" s="193"/>
      <c r="Y89" s="193"/>
      <c r="Z89" s="208"/>
      <c r="AA89" s="198"/>
      <c r="AB89" s="198"/>
      <c r="AC89" s="268"/>
      <c r="AD89" s="269"/>
      <c r="AE89" s="198"/>
      <c r="AF89" s="268"/>
      <c r="AG89" s="269"/>
      <c r="AH89" s="198"/>
      <c r="AI89" s="268"/>
      <c r="AJ89" s="269"/>
      <c r="AK89" s="198"/>
      <c r="AL89" s="268"/>
    </row>
    <row r="90" spans="1:38" ht="15.75" customHeight="1">
      <c r="A90" s="188"/>
      <c r="B90" s="189"/>
      <c r="C90" s="61" t="s">
        <v>80</v>
      </c>
      <c r="D90" s="220"/>
      <c r="E90" s="247"/>
      <c r="F90" s="62" t="str">
        <f>IF(D89=D91,"",IF(D89&gt;D91,C89,C91))</f>
        <v>Freilos</v>
      </c>
      <c r="G90" s="26"/>
      <c r="H90" s="232"/>
      <c r="I90" s="64"/>
      <c r="J90" s="203"/>
      <c r="K90" s="222"/>
      <c r="L90" s="64"/>
      <c r="M90" s="203"/>
      <c r="N90" s="192"/>
      <c r="O90" s="72"/>
      <c r="P90" s="193"/>
      <c r="Q90" s="193"/>
      <c r="R90" s="190"/>
      <c r="S90" s="190"/>
      <c r="T90" s="191"/>
      <c r="U90" s="192"/>
      <c r="V90" s="192"/>
      <c r="W90" s="192"/>
      <c r="X90" s="193"/>
      <c r="Y90" s="193"/>
      <c r="Z90" s="208"/>
      <c r="AA90" s="198"/>
      <c r="AB90" s="198"/>
      <c r="AC90" s="268"/>
      <c r="AD90" s="269"/>
      <c r="AE90" s="198"/>
      <c r="AF90" s="268"/>
      <c r="AG90" s="269"/>
      <c r="AH90" s="198"/>
      <c r="AI90" s="268"/>
      <c r="AJ90" s="269"/>
      <c r="AK90" s="198"/>
      <c r="AL90" s="268"/>
    </row>
    <row r="91" spans="1:38" ht="15.75" customHeight="1">
      <c r="A91" s="188"/>
      <c r="B91" s="189"/>
      <c r="C91" s="62" t="str">
        <f>IF(Tableau!AK42=Tableau!AK44,"",IF(Tableau!AK42&lt;Tableau!AK44,Tableau!AL42,Tableau!AL44))</f>
        <v>Freilos</v>
      </c>
      <c r="D91" s="26"/>
      <c r="E91" s="222"/>
      <c r="F91" s="64"/>
      <c r="G91" s="203"/>
      <c r="H91" s="232"/>
      <c r="I91" s="64"/>
      <c r="J91" s="203"/>
      <c r="K91" s="222"/>
      <c r="L91" s="64"/>
      <c r="M91" s="203"/>
      <c r="N91" s="192"/>
      <c r="O91" s="72"/>
      <c r="P91" s="193"/>
      <c r="Q91" s="193"/>
      <c r="R91" s="190"/>
      <c r="S91" s="190"/>
      <c r="T91" s="191"/>
      <c r="U91" s="192"/>
      <c r="V91" s="192"/>
      <c r="W91" s="192"/>
      <c r="X91" s="193"/>
      <c r="Y91" s="193"/>
      <c r="Z91" s="208"/>
      <c r="AA91" s="198"/>
      <c r="AB91" s="198"/>
      <c r="AC91" s="268"/>
      <c r="AD91" s="269"/>
      <c r="AE91" s="198"/>
      <c r="AF91" s="268"/>
      <c r="AG91" s="269"/>
      <c r="AH91" s="198"/>
      <c r="AI91" s="268"/>
      <c r="AJ91" s="269"/>
      <c r="AK91" s="198"/>
      <c r="AL91" s="268"/>
    </row>
    <row r="92" spans="1:38" ht="15.75" customHeight="1">
      <c r="A92" s="188"/>
      <c r="B92" s="189"/>
      <c r="C92" s="65" t="s">
        <v>81</v>
      </c>
      <c r="D92" s="200"/>
      <c r="E92" s="189"/>
      <c r="F92" s="197"/>
      <c r="G92" s="198"/>
      <c r="H92" s="188"/>
      <c r="I92" s="197"/>
      <c r="J92" s="198"/>
      <c r="K92" s="189"/>
      <c r="L92" s="199"/>
      <c r="M92" s="198"/>
      <c r="N92" s="189"/>
      <c r="O92" s="197"/>
      <c r="P92" s="203"/>
      <c r="Q92" s="274"/>
      <c r="R92" s="189"/>
      <c r="S92" s="189"/>
      <c r="T92" s="189"/>
      <c r="U92" s="189"/>
      <c r="V92" s="189"/>
      <c r="W92" s="189"/>
      <c r="X92" s="189"/>
      <c r="Y92" s="198"/>
      <c r="Z92" s="197"/>
      <c r="AA92" s="189"/>
      <c r="AB92" s="198"/>
      <c r="AC92" s="268"/>
      <c r="AD92" s="269"/>
      <c r="AE92" s="198"/>
      <c r="AF92" s="268"/>
      <c r="AG92" s="269"/>
      <c r="AH92" s="198"/>
      <c r="AI92" s="268"/>
      <c r="AJ92" s="269"/>
      <c r="AK92" s="198"/>
      <c r="AL92" s="268"/>
    </row>
  </sheetData>
  <sheetProtection sheet="1" objects="1" scenarios="1"/>
  <sortState ref="AP1:AP78">
    <sortCondition ref="AP1:AP78"/>
  </sortState>
  <dataConsolidate/>
  <mergeCells count="49">
    <mergeCell ref="R85:S85"/>
    <mergeCell ref="V80:W80"/>
    <mergeCell ref="AE67:AG67"/>
    <mergeCell ref="AE65:AG66"/>
    <mergeCell ref="AG71:AI71"/>
    <mergeCell ref="AC73:AH74"/>
    <mergeCell ref="AC75:AH76"/>
    <mergeCell ref="Z69:AB70"/>
    <mergeCell ref="AC69:AC70"/>
    <mergeCell ref="AF69:AF70"/>
    <mergeCell ref="AG69:AI70"/>
    <mergeCell ref="R65:S65"/>
    <mergeCell ref="R75:S75"/>
    <mergeCell ref="V78:W78"/>
    <mergeCell ref="V61:W61"/>
    <mergeCell ref="V67:X71"/>
    <mergeCell ref="R68:S72"/>
    <mergeCell ref="AJ63:AL64"/>
    <mergeCell ref="AE61:AG62"/>
    <mergeCell ref="AH61:AH62"/>
    <mergeCell ref="Z61:Z67"/>
    <mergeCell ref="AC71:AF71"/>
    <mergeCell ref="AH65:AH66"/>
    <mergeCell ref="AJ65:AL66"/>
    <mergeCell ref="AE63:AG63"/>
    <mergeCell ref="R55:S55"/>
    <mergeCell ref="V57:W57"/>
    <mergeCell ref="V58:W58"/>
    <mergeCell ref="V60:W60"/>
    <mergeCell ref="AE50:AL51"/>
    <mergeCell ref="O50:R51"/>
    <mergeCell ref="AE59:AL60"/>
    <mergeCell ref="AJ54:AL55"/>
    <mergeCell ref="AJ56:AL57"/>
    <mergeCell ref="AE58:AG58"/>
    <mergeCell ref="AH52:AH53"/>
    <mergeCell ref="AH56:AH57"/>
    <mergeCell ref="AE52:AG53"/>
    <mergeCell ref="AE56:AG57"/>
    <mergeCell ref="AE54:AG54"/>
    <mergeCell ref="Q2:X4"/>
    <mergeCell ref="S14:V15"/>
    <mergeCell ref="S25:S26"/>
    <mergeCell ref="R28:W29"/>
    <mergeCell ref="R30:W31"/>
    <mergeCell ref="P25:R26"/>
    <mergeCell ref="W25:Y26"/>
    <mergeCell ref="V25:V26"/>
    <mergeCell ref="S24:V24"/>
  </mergeCells>
  <conditionalFormatting sqref="M43 M31 M20 M8 P14 P37 S25:S26 V25:V26 Y14 Y37 AB43 AB31 AB20 AB8 AE6 AE10 AE18 AE22 AE29 AE33 AE41 AE45 AH8 AH12 AH16 AH20 AH31 AH35 AH39 AH43 AK44 AK42 AK40 AK38 AK36 AK34 AK32 AK30 AK21 AK19 AK17 AK15 AK13 AK11 AK9 AK7 D7 D9 D11 D13 D15 D17 D19 D21 D30 D32 D34 D36 D38 D40 D42 D44 G8 G12 G16 G19 G31 G35 G39 G43 J6 J18 J22 J29 J33 J41 J45 J52 J54 J57 J10 J62 J64 J67 J69 J72 J74 J77 J79 J82 J84 J87 J89 M88 M83 M78 M73 M68 M63 M58 M53 P54 P56 P64 P66 P74 P76 P84 P86 T85 T75 T65 T55 X58 X60 X78 X80 AC69:AC70 AF69:AF70 AH52:AH53 AH56:AH57 AH61:AH62 AH65:AH66 D54 D56 D59 D61 D64 D66 D69 D71 D74 D76 D79 D81 D84 D86 D89 D91 G53 G55 G58 G60 G63 G65 G68 G70 G73 G75 G78 G80 G83 G85 G88 G90">
    <cfRule type="cellIs" dxfId="2" priority="4" operator="equal">
      <formula>3</formula>
    </cfRule>
  </conditionalFormatting>
  <conditionalFormatting sqref="AA59">
    <cfRule type="cellIs" dxfId="1" priority="2" operator="equal">
      <formula>3</formula>
    </cfRule>
  </conditionalFormatting>
  <conditionalFormatting sqref="AA79">
    <cfRule type="cellIs" dxfId="0" priority="1" operator="equal">
      <formula>3</formula>
    </cfRule>
  </conditionalFormatting>
  <dataValidations count="2">
    <dataValidation type="list" allowBlank="1" showInputMessage="1" showErrorMessage="1" sqref="M43 M31 M20 M8 P14 P37 S25:S26 V25:V26 Y14 Y37 AB43 AB31 AB20 AB8 AE6 AE10 AE18 AE22 AE29 AE33 AE41 AE45 AH8 AH12 AH16 AH20 AH31 AH35 AH39 AH43 AK44 AK42 AK40 AK38 AK36 AK34 AK32 AK30 AK21 AK19 AK17 AK15 AK13 AK11 AK9 AK7 D7 D9 D11 D13 D15 D17 D19 D21 D30 D32 D34 D36 D38 D40 D42 D44 G8 G12 G16 G20 G31 G35 G39 G43 J6 J10 J18 J22 J29 J33 J41 J45 J52 J54 J57 J59 J62 J64 J67 J69 J72 J74 J77 J79 J82 J84 J87 J89 M88 M83 M78 M73 M68 M63 M58 M53 P54 P56 P64 P66 P74 P76 P84 P86 T85 T75 T65 T55 X58 X60 X78 X80 AC69:AC70 AF69:AF70 AH52:AH53 AH56:AH57 AH61:AH62 AH65:AH66 D54 D56 D59 D61 D64 D66 D69 D71 D74 D76 D79 D81 D84 D86 D89 D91 G53 G55 G58 G60 G63 G65 G68 G70 G73 G75 G78 G80 G83 G85 G88 G90 AA59 AA79">
      <formula1>$S$6:$S$10</formula1>
    </dataValidation>
    <dataValidation type="list" allowBlank="1" showInputMessage="1" showErrorMessage="1" sqref="G19">
      <formula1>#REF!</formula1>
    </dataValidation>
  </dataValidations>
  <pageMargins left="7.874015748031496E-2" right="0" top="0" bottom="0" header="0" footer="0"/>
  <pageSetup paperSize="9" scale="51" orientation="landscape"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B36"/>
  <sheetViews>
    <sheetView zoomScale="66" zoomScaleNormal="66" workbookViewId="0">
      <selection activeCell="R17" sqref="R17"/>
    </sheetView>
  </sheetViews>
  <sheetFormatPr baseColWidth="10" defaultRowHeight="20.25" customHeight="1"/>
  <cols>
    <col min="1" max="1" width="19.7109375" style="284" customWidth="1"/>
    <col min="2" max="2" width="11.42578125" hidden="1" customWidth="1"/>
    <col min="3" max="3" width="17.85546875" style="286" bestFit="1" customWidth="1"/>
    <col min="4" max="4" width="21.7109375" style="292" bestFit="1" customWidth="1"/>
    <col min="5" max="5" width="5.7109375" style="286" hidden="1" customWidth="1"/>
    <col min="6" max="6" width="21.7109375" style="283" hidden="1" customWidth="1"/>
    <col min="7" max="7" width="6.28515625" style="283" hidden="1" customWidth="1"/>
    <col min="8" max="8" width="11.42578125" style="285"/>
    <col min="9" max="9" width="11.42578125" style="286"/>
    <col min="10" max="10" width="11.42578125" style="286" customWidth="1"/>
    <col min="11" max="11" width="6.7109375" style="286" customWidth="1"/>
    <col min="12" max="12" width="11.42578125" style="286"/>
    <col min="13" max="13" width="11.42578125" style="283"/>
    <col min="14" max="14" width="3.140625" style="286" customWidth="1"/>
    <col min="15" max="15" width="19.42578125" style="314" customWidth="1"/>
    <col min="16" max="16" width="4.42578125" style="303" hidden="1" customWidth="1"/>
    <col min="17" max="17" width="4.42578125" style="317" customWidth="1"/>
    <col min="18" max="18" width="19.42578125" style="315" customWidth="1"/>
    <col min="19" max="19" width="5" style="314" hidden="1" customWidth="1"/>
    <col min="20" max="20" width="6.42578125" style="303" customWidth="1"/>
    <col min="21" max="21" width="4.28515625" style="317" customWidth="1"/>
    <col min="22" max="22" width="19.42578125" style="303" customWidth="1"/>
    <col min="23" max="23" width="7" style="303" hidden="1" customWidth="1"/>
    <col min="24" max="24" width="5.5703125" style="303" customWidth="1"/>
    <col min="25" max="25" width="19.42578125" style="303" customWidth="1"/>
    <col min="26" max="26" width="8.85546875" style="293" hidden="1" customWidth="1"/>
    <col min="27" max="16384" width="11.42578125" style="286"/>
  </cols>
  <sheetData>
    <row r="1" spans="1:28" ht="64.5" customHeight="1" thickBot="1">
      <c r="A1" s="289" t="s">
        <v>269</v>
      </c>
      <c r="C1" s="294" t="s">
        <v>135</v>
      </c>
      <c r="D1" s="294" t="s">
        <v>136</v>
      </c>
      <c r="F1" s="295" t="s">
        <v>137</v>
      </c>
      <c r="H1" s="283"/>
      <c r="J1" s="404" t="s">
        <v>138</v>
      </c>
      <c r="K1" s="405"/>
      <c r="L1" s="405"/>
      <c r="M1" s="406"/>
      <c r="Q1" s="315"/>
      <c r="U1" s="315"/>
    </row>
    <row r="2" spans="1:28" ht="20.25" customHeight="1" thickTop="1" thickBot="1">
      <c r="B2">
        <f ca="1">RAND()</f>
        <v>0.38056075215500185</v>
      </c>
      <c r="C2" s="319"/>
      <c r="E2" s="292"/>
      <c r="F2" s="292" t="s">
        <v>0</v>
      </c>
      <c r="G2" s="292"/>
      <c r="H2" s="292"/>
      <c r="I2" s="401" t="s">
        <v>262</v>
      </c>
      <c r="J2" s="305">
        <v>2</v>
      </c>
      <c r="K2" s="292">
        <v>1</v>
      </c>
      <c r="L2" s="296" t="s">
        <v>0</v>
      </c>
      <c r="M2" s="292" t="s">
        <v>0</v>
      </c>
      <c r="N2" s="290"/>
      <c r="O2" s="290"/>
      <c r="P2" s="290"/>
      <c r="Q2" s="290"/>
      <c r="R2" s="407"/>
      <c r="S2" s="407"/>
      <c r="T2" s="407"/>
      <c r="U2" s="290"/>
      <c r="V2" s="314"/>
      <c r="W2" s="314"/>
      <c r="X2" s="290"/>
      <c r="Y2" s="314"/>
      <c r="Z2" s="304"/>
      <c r="AA2" s="292"/>
      <c r="AB2" s="292"/>
    </row>
    <row r="3" spans="1:28" ht="20.25" customHeight="1" thickTop="1">
      <c r="C3" s="306"/>
      <c r="E3" s="292"/>
      <c r="F3" s="292" t="s">
        <v>5</v>
      </c>
      <c r="G3" s="292"/>
      <c r="H3" s="292"/>
      <c r="I3" s="402"/>
      <c r="J3" s="305">
        <v>3</v>
      </c>
      <c r="K3" s="292">
        <v>2</v>
      </c>
      <c r="L3" s="296" t="s">
        <v>1</v>
      </c>
      <c r="M3" s="292" t="s">
        <v>1</v>
      </c>
      <c r="N3" s="291"/>
      <c r="O3" s="291"/>
      <c r="P3" s="291"/>
      <c r="Q3" s="307">
        <v>1</v>
      </c>
      <c r="R3" s="321" t="s">
        <v>0</v>
      </c>
      <c r="S3" s="297" t="s">
        <v>182</v>
      </c>
      <c r="T3" s="291"/>
      <c r="U3" s="307">
        <v>21</v>
      </c>
      <c r="V3" s="321" t="s">
        <v>2</v>
      </c>
      <c r="W3" s="297" t="s">
        <v>184</v>
      </c>
      <c r="X3" s="291"/>
      <c r="Y3" s="314"/>
      <c r="Z3" s="304"/>
      <c r="AA3" s="292"/>
      <c r="AB3" s="292"/>
    </row>
    <row r="4" spans="1:28" ht="20.25" customHeight="1">
      <c r="C4" s="306"/>
      <c r="E4" s="292"/>
      <c r="F4" s="292" t="s">
        <v>1</v>
      </c>
      <c r="G4" s="292"/>
      <c r="H4" s="292"/>
      <c r="I4" s="402"/>
      <c r="J4" s="305">
        <v>4</v>
      </c>
      <c r="K4" s="292">
        <v>3</v>
      </c>
      <c r="L4" s="296" t="s">
        <v>2</v>
      </c>
      <c r="M4" s="292" t="s">
        <v>2</v>
      </c>
      <c r="N4" s="308">
        <v>2</v>
      </c>
      <c r="O4" s="323" t="s">
        <v>129</v>
      </c>
      <c r="P4" s="297" t="s">
        <v>150</v>
      </c>
      <c r="Q4" s="298"/>
      <c r="R4" s="318" t="s">
        <v>267</v>
      </c>
      <c r="S4" s="297"/>
      <c r="T4" s="291"/>
      <c r="U4" s="298"/>
      <c r="V4" s="318" t="s">
        <v>265</v>
      </c>
      <c r="W4" s="297"/>
      <c r="X4" s="308">
        <v>22</v>
      </c>
      <c r="Y4" s="321" t="s">
        <v>22</v>
      </c>
      <c r="Z4" s="297" t="s">
        <v>166</v>
      </c>
      <c r="AA4" s="292"/>
      <c r="AB4" s="292"/>
    </row>
    <row r="5" spans="1:28" ht="20.25" customHeight="1">
      <c r="C5" s="306"/>
      <c r="E5" s="292"/>
      <c r="F5" s="292" t="s">
        <v>7</v>
      </c>
      <c r="G5" s="292"/>
      <c r="H5" s="292"/>
      <c r="I5" s="402"/>
      <c r="J5" s="305">
        <v>5</v>
      </c>
      <c r="K5" s="292">
        <v>4</v>
      </c>
      <c r="L5" s="296" t="s">
        <v>3</v>
      </c>
      <c r="M5" s="292" t="s">
        <v>3</v>
      </c>
      <c r="N5" s="308">
        <v>3</v>
      </c>
      <c r="O5" s="321" t="s">
        <v>13</v>
      </c>
      <c r="P5" s="297" t="s">
        <v>151</v>
      </c>
      <c r="Q5" s="298"/>
      <c r="R5" s="298"/>
      <c r="S5" s="298"/>
      <c r="T5" s="291"/>
      <c r="U5" s="298"/>
      <c r="V5" s="298"/>
      <c r="W5" s="298"/>
      <c r="X5" s="308">
        <v>23</v>
      </c>
      <c r="Y5" s="323" t="s">
        <v>129</v>
      </c>
      <c r="Z5" s="297" t="s">
        <v>167</v>
      </c>
      <c r="AA5" s="292"/>
      <c r="AB5" s="292"/>
    </row>
    <row r="6" spans="1:28" ht="20.25" customHeight="1">
      <c r="C6" s="306"/>
      <c r="E6" s="292"/>
      <c r="F6" s="292" t="s">
        <v>3</v>
      </c>
      <c r="G6" s="292"/>
      <c r="H6" s="292"/>
      <c r="I6" s="402"/>
      <c r="J6" s="305">
        <v>6</v>
      </c>
      <c r="K6" s="292">
        <v>5</v>
      </c>
      <c r="L6" s="296" t="s">
        <v>5</v>
      </c>
      <c r="M6" s="292" t="s">
        <v>5</v>
      </c>
      <c r="N6" s="309"/>
      <c r="O6" s="291"/>
      <c r="P6" s="291"/>
      <c r="Q6" s="298"/>
      <c r="R6" s="298"/>
      <c r="S6" s="298"/>
      <c r="T6" s="291"/>
      <c r="U6" s="298"/>
      <c r="V6" s="298"/>
      <c r="W6" s="298"/>
      <c r="X6" s="309"/>
      <c r="Y6" s="291"/>
      <c r="Z6" s="291"/>
      <c r="AA6" s="292"/>
      <c r="AB6" s="292"/>
    </row>
    <row r="7" spans="1:28" ht="20.25" customHeight="1">
      <c r="C7" s="306"/>
      <c r="E7" s="292"/>
      <c r="F7" s="292" t="s">
        <v>125</v>
      </c>
      <c r="G7" s="292"/>
      <c r="H7" s="292"/>
      <c r="I7" s="402"/>
      <c r="J7" s="305">
        <v>7</v>
      </c>
      <c r="K7" s="292">
        <v>6</v>
      </c>
      <c r="L7" s="299" t="s">
        <v>27</v>
      </c>
      <c r="M7" s="292" t="s">
        <v>27</v>
      </c>
      <c r="N7" s="308">
        <v>4</v>
      </c>
      <c r="O7" s="321" t="s">
        <v>8</v>
      </c>
      <c r="P7" s="297" t="s">
        <v>152</v>
      </c>
      <c r="Q7" s="310"/>
      <c r="R7" s="298"/>
      <c r="S7" s="298"/>
      <c r="T7" s="291"/>
      <c r="U7" s="310"/>
      <c r="V7" s="298"/>
      <c r="W7" s="298"/>
      <c r="X7" s="308">
        <v>24</v>
      </c>
      <c r="Y7" s="321" t="s">
        <v>31</v>
      </c>
      <c r="Z7" s="297" t="s">
        <v>168</v>
      </c>
      <c r="AA7" s="292"/>
      <c r="AB7" s="292"/>
    </row>
    <row r="8" spans="1:28" ht="20.25" customHeight="1">
      <c r="C8" s="292"/>
      <c r="E8" s="292"/>
      <c r="F8" s="292" t="s">
        <v>2</v>
      </c>
      <c r="G8" s="292"/>
      <c r="H8" s="292"/>
      <c r="I8" s="402"/>
      <c r="J8" s="305">
        <v>8</v>
      </c>
      <c r="K8" s="292">
        <v>7</v>
      </c>
      <c r="L8" s="300" t="s">
        <v>7</v>
      </c>
      <c r="M8" s="292" t="s">
        <v>7</v>
      </c>
      <c r="N8" s="308">
        <v>5</v>
      </c>
      <c r="O8" s="321" t="s">
        <v>35</v>
      </c>
      <c r="P8" s="297" t="s">
        <v>153</v>
      </c>
      <c r="Q8" s="298"/>
      <c r="R8" s="298"/>
      <c r="S8" s="298"/>
      <c r="T8" s="311"/>
      <c r="U8" s="298"/>
      <c r="V8" s="298"/>
      <c r="W8" s="298"/>
      <c r="X8" s="308">
        <v>25</v>
      </c>
      <c r="Y8" s="321" t="s">
        <v>25</v>
      </c>
      <c r="Z8" s="297" t="s">
        <v>169</v>
      </c>
      <c r="AA8" s="292"/>
      <c r="AB8" s="292"/>
    </row>
    <row r="9" spans="1:28" ht="20.25" customHeight="1">
      <c r="C9" s="292"/>
      <c r="E9" s="292"/>
      <c r="F9" s="292" t="s">
        <v>27</v>
      </c>
      <c r="G9" s="292"/>
      <c r="H9" s="292"/>
      <c r="I9" s="403"/>
      <c r="J9" s="312">
        <v>9</v>
      </c>
      <c r="K9" s="292">
        <v>8</v>
      </c>
      <c r="L9" s="322" t="s">
        <v>125</v>
      </c>
      <c r="M9" s="292" t="s">
        <v>125</v>
      </c>
      <c r="N9" s="309"/>
      <c r="O9" s="291"/>
      <c r="P9" s="291"/>
      <c r="Q9" s="310"/>
      <c r="R9" s="298"/>
      <c r="S9" s="298"/>
      <c r="T9" s="311"/>
      <c r="U9" s="310"/>
      <c r="V9" s="298"/>
      <c r="W9" s="298"/>
      <c r="X9" s="309"/>
      <c r="Y9" s="291"/>
      <c r="Z9" s="291"/>
      <c r="AA9" s="292"/>
      <c r="AB9" s="292"/>
    </row>
    <row r="10" spans="1:28" ht="20.25" customHeight="1">
      <c r="C10" s="292"/>
      <c r="E10" s="292"/>
      <c r="F10" s="292"/>
      <c r="G10" s="292"/>
      <c r="H10" s="292"/>
      <c r="I10" s="401" t="s">
        <v>263</v>
      </c>
      <c r="J10" s="305">
        <v>12</v>
      </c>
      <c r="K10" s="292">
        <v>9</v>
      </c>
      <c r="L10" s="300"/>
      <c r="M10" s="292" t="s">
        <v>6</v>
      </c>
      <c r="N10" s="308">
        <v>6</v>
      </c>
      <c r="O10" s="321" t="s">
        <v>17</v>
      </c>
      <c r="P10" s="297" t="s">
        <v>154</v>
      </c>
      <c r="Q10" s="298"/>
      <c r="R10" s="298"/>
      <c r="S10" s="298"/>
      <c r="T10" s="311"/>
      <c r="U10" s="298"/>
      <c r="V10" s="298"/>
      <c r="W10" s="298"/>
      <c r="X10" s="308">
        <v>26</v>
      </c>
      <c r="Y10" s="321" t="s">
        <v>21</v>
      </c>
      <c r="Z10" s="297" t="s">
        <v>170</v>
      </c>
      <c r="AA10" s="292"/>
      <c r="AB10" s="292"/>
    </row>
    <row r="11" spans="1:28" ht="20.25" customHeight="1">
      <c r="C11" s="292"/>
      <c r="E11" s="292"/>
      <c r="F11" s="292"/>
      <c r="G11" s="292"/>
      <c r="H11" s="292"/>
      <c r="I11" s="402"/>
      <c r="J11" s="305">
        <v>13</v>
      </c>
      <c r="K11" s="292">
        <v>10</v>
      </c>
      <c r="L11" s="300"/>
      <c r="M11" s="292" t="s">
        <v>34</v>
      </c>
      <c r="N11" s="308">
        <v>7</v>
      </c>
      <c r="O11" s="321" t="s">
        <v>126</v>
      </c>
      <c r="P11" s="297" t="s">
        <v>155</v>
      </c>
      <c r="Q11" s="298"/>
      <c r="R11" s="298"/>
      <c r="S11" s="298"/>
      <c r="T11" s="291"/>
      <c r="U11" s="298"/>
      <c r="V11" s="298"/>
      <c r="W11" s="298"/>
      <c r="X11" s="308">
        <v>27</v>
      </c>
      <c r="Y11" s="323" t="s">
        <v>129</v>
      </c>
      <c r="Z11" s="297" t="s">
        <v>171</v>
      </c>
      <c r="AA11" s="292"/>
      <c r="AB11" s="292"/>
    </row>
    <row r="12" spans="1:28" ht="20.25" customHeight="1">
      <c r="C12" s="292"/>
      <c r="E12" s="292"/>
      <c r="F12" s="292"/>
      <c r="G12" s="292"/>
      <c r="H12" s="292"/>
      <c r="I12" s="402"/>
      <c r="J12" s="305">
        <v>14</v>
      </c>
      <c r="K12" s="292">
        <v>11</v>
      </c>
      <c r="L12" s="300"/>
      <c r="M12" s="292" t="s">
        <v>8</v>
      </c>
      <c r="N12" s="309"/>
      <c r="O12" s="291"/>
      <c r="P12" s="291"/>
      <c r="Q12" s="298"/>
      <c r="R12" s="298"/>
      <c r="S12" s="298"/>
      <c r="T12" s="298"/>
      <c r="U12" s="298"/>
      <c r="V12" s="298"/>
      <c r="W12" s="298"/>
      <c r="X12" s="309"/>
      <c r="Y12" s="291"/>
      <c r="Z12" s="291"/>
      <c r="AA12" s="292"/>
      <c r="AB12" s="292"/>
    </row>
    <row r="13" spans="1:28" ht="20.25" customHeight="1">
      <c r="C13" s="292"/>
      <c r="E13" s="292"/>
      <c r="F13" s="292"/>
      <c r="G13" s="292"/>
      <c r="H13" s="292"/>
      <c r="I13" s="402"/>
      <c r="J13" s="305">
        <v>15</v>
      </c>
      <c r="K13" s="292">
        <v>12</v>
      </c>
      <c r="L13" s="300"/>
      <c r="M13" s="292" t="s">
        <v>126</v>
      </c>
      <c r="N13" s="308">
        <v>8</v>
      </c>
      <c r="O13" s="321" t="s">
        <v>14</v>
      </c>
      <c r="P13" s="297" t="s">
        <v>156</v>
      </c>
      <c r="Q13" s="310"/>
      <c r="R13" s="298"/>
      <c r="S13" s="298"/>
      <c r="T13" s="298"/>
      <c r="U13" s="310"/>
      <c r="V13" s="298"/>
      <c r="W13" s="298"/>
      <c r="X13" s="308">
        <v>28</v>
      </c>
      <c r="Y13" s="321" t="s">
        <v>24</v>
      </c>
      <c r="Z13" s="297" t="s">
        <v>172</v>
      </c>
      <c r="AA13" s="292"/>
      <c r="AB13" s="292"/>
    </row>
    <row r="14" spans="1:28" ht="20.25" customHeight="1">
      <c r="C14" s="292"/>
      <c r="E14" s="292"/>
      <c r="F14" s="292"/>
      <c r="G14" s="292"/>
      <c r="H14" s="292"/>
      <c r="I14" s="402"/>
      <c r="J14" s="305">
        <v>16</v>
      </c>
      <c r="K14" s="292">
        <v>13</v>
      </c>
      <c r="L14" s="300"/>
      <c r="M14" s="292" t="s">
        <v>35</v>
      </c>
      <c r="N14" s="308">
        <v>9</v>
      </c>
      <c r="O14" s="323" t="s">
        <v>129</v>
      </c>
      <c r="P14" s="297" t="s">
        <v>157</v>
      </c>
      <c r="Q14" s="298"/>
      <c r="S14" s="298"/>
      <c r="T14" s="298"/>
      <c r="U14" s="298"/>
      <c r="V14" s="298"/>
      <c r="W14" s="298"/>
      <c r="X14" s="308">
        <v>29</v>
      </c>
      <c r="Y14" s="321" t="s">
        <v>9</v>
      </c>
      <c r="Z14" s="297" t="s">
        <v>173</v>
      </c>
      <c r="AA14" s="292"/>
      <c r="AB14" s="292"/>
    </row>
    <row r="15" spans="1:28" ht="20.25" customHeight="1">
      <c r="C15" s="292"/>
      <c r="E15" s="292"/>
      <c r="F15" s="292"/>
      <c r="G15" s="292"/>
      <c r="H15" s="292"/>
      <c r="I15" s="402"/>
      <c r="J15" s="305">
        <v>17</v>
      </c>
      <c r="K15" s="292">
        <v>14</v>
      </c>
      <c r="L15" s="300"/>
      <c r="M15" s="292" t="s">
        <v>36</v>
      </c>
      <c r="N15" s="309"/>
      <c r="O15" s="291"/>
      <c r="P15" s="291"/>
      <c r="Q15" s="313">
        <v>10</v>
      </c>
      <c r="R15" s="318" t="s">
        <v>7</v>
      </c>
      <c r="S15" s="297" t="s">
        <v>189</v>
      </c>
      <c r="T15" s="298"/>
      <c r="U15" s="313">
        <v>30</v>
      </c>
      <c r="V15" s="321" t="s">
        <v>27</v>
      </c>
      <c r="W15" s="297" t="s">
        <v>188</v>
      </c>
      <c r="X15" s="309"/>
      <c r="Y15" s="291"/>
      <c r="Z15" s="291"/>
      <c r="AA15" s="292"/>
      <c r="AB15" s="292"/>
    </row>
    <row r="16" spans="1:28" ht="20.25" customHeight="1">
      <c r="C16" s="292"/>
      <c r="E16" s="292"/>
      <c r="F16" s="292"/>
      <c r="G16" s="292"/>
      <c r="H16" s="292"/>
      <c r="I16" s="402"/>
      <c r="J16" s="305">
        <v>18</v>
      </c>
      <c r="K16" s="292">
        <v>15</v>
      </c>
      <c r="L16" s="300"/>
      <c r="M16" s="292" t="s">
        <v>10</v>
      </c>
      <c r="N16" s="309"/>
      <c r="O16" s="291"/>
      <c r="P16" s="291"/>
      <c r="Q16" s="310"/>
      <c r="S16" s="297"/>
      <c r="T16" s="298"/>
      <c r="U16" s="310"/>
      <c r="V16" s="318" t="s">
        <v>266</v>
      </c>
      <c r="W16" s="297"/>
      <c r="X16" s="309"/>
      <c r="Y16" s="291"/>
      <c r="Z16" s="291"/>
      <c r="AA16" s="292"/>
      <c r="AB16" s="292"/>
    </row>
    <row r="17" spans="3:28" ht="20.25" customHeight="1">
      <c r="C17" s="292"/>
      <c r="E17" s="292"/>
      <c r="F17" s="292"/>
      <c r="G17" s="292"/>
      <c r="H17" s="292"/>
      <c r="I17" s="403"/>
      <c r="J17" s="312">
        <v>19</v>
      </c>
      <c r="K17" s="292">
        <v>16</v>
      </c>
      <c r="L17" s="300"/>
      <c r="M17" s="292" t="s">
        <v>31</v>
      </c>
      <c r="N17" s="292"/>
      <c r="P17" s="314"/>
      <c r="Q17" s="316">
        <v>11</v>
      </c>
      <c r="R17" s="318" t="s">
        <v>5</v>
      </c>
      <c r="S17" s="297" t="s">
        <v>187</v>
      </c>
      <c r="T17" s="298"/>
      <c r="U17" s="316">
        <v>31</v>
      </c>
      <c r="V17" s="321" t="s">
        <v>125</v>
      </c>
      <c r="W17" s="297" t="s">
        <v>186</v>
      </c>
      <c r="X17" s="314"/>
      <c r="Y17" s="314"/>
      <c r="Z17" s="314"/>
      <c r="AA17" s="292"/>
      <c r="AB17" s="292"/>
    </row>
    <row r="18" spans="3:28" ht="20.25" customHeight="1">
      <c r="C18" s="292"/>
      <c r="E18" s="292"/>
      <c r="F18" s="292"/>
      <c r="G18" s="292"/>
      <c r="H18" s="292"/>
      <c r="I18" s="401" t="s">
        <v>260</v>
      </c>
      <c r="J18" s="305">
        <v>22</v>
      </c>
      <c r="K18" s="292">
        <v>17</v>
      </c>
      <c r="L18" s="300"/>
      <c r="M18" s="292" t="s">
        <v>30</v>
      </c>
      <c r="N18" s="308">
        <v>12</v>
      </c>
      <c r="O18" s="321" t="s">
        <v>12</v>
      </c>
      <c r="P18" s="297" t="s">
        <v>158</v>
      </c>
      <c r="Q18" s="298"/>
      <c r="S18" s="297"/>
      <c r="T18" s="298"/>
      <c r="U18" s="298"/>
      <c r="V18" s="318" t="s">
        <v>264</v>
      </c>
      <c r="W18" s="297"/>
      <c r="X18" s="308">
        <v>32</v>
      </c>
      <c r="Y18" s="321" t="s">
        <v>33</v>
      </c>
      <c r="Z18" s="297" t="s">
        <v>174</v>
      </c>
      <c r="AA18" s="292"/>
      <c r="AB18" s="292"/>
    </row>
    <row r="19" spans="3:28" ht="20.25" customHeight="1">
      <c r="C19" s="292"/>
      <c r="E19" s="292"/>
      <c r="F19" s="292"/>
      <c r="G19" s="292"/>
      <c r="H19" s="292"/>
      <c r="I19" s="402"/>
      <c r="J19" s="305">
        <v>23</v>
      </c>
      <c r="K19" s="292">
        <v>18</v>
      </c>
      <c r="L19" s="300"/>
      <c r="M19" s="292" t="s">
        <v>22</v>
      </c>
      <c r="N19" s="308">
        <v>13</v>
      </c>
      <c r="O19" s="321" t="s">
        <v>34</v>
      </c>
      <c r="P19" s="297" t="s">
        <v>159</v>
      </c>
      <c r="Q19" s="298"/>
      <c r="R19" s="298"/>
      <c r="S19" s="298"/>
      <c r="T19" s="298"/>
      <c r="U19" s="298"/>
      <c r="V19" s="298"/>
      <c r="W19" s="298"/>
      <c r="X19" s="308">
        <v>33</v>
      </c>
      <c r="Y19" s="321" t="s">
        <v>10</v>
      </c>
      <c r="Z19" s="297" t="s">
        <v>175</v>
      </c>
      <c r="AA19" s="292"/>
      <c r="AB19" s="292"/>
    </row>
    <row r="20" spans="3:28" ht="20.25" customHeight="1">
      <c r="C20" s="292"/>
      <c r="E20" s="292"/>
      <c r="F20" s="292"/>
      <c r="G20" s="292"/>
      <c r="H20" s="304"/>
      <c r="I20" s="402"/>
      <c r="J20" s="305">
        <v>24</v>
      </c>
      <c r="K20" s="292">
        <v>19</v>
      </c>
      <c r="L20" s="300"/>
      <c r="M20" s="292" t="s">
        <v>12</v>
      </c>
      <c r="N20" s="309"/>
      <c r="O20" s="291"/>
      <c r="P20" s="291"/>
      <c r="Q20" s="298"/>
      <c r="R20" s="298"/>
      <c r="S20" s="298"/>
      <c r="T20" s="298"/>
      <c r="U20" s="298"/>
      <c r="V20" s="298"/>
      <c r="W20" s="298"/>
      <c r="X20" s="309"/>
      <c r="Y20" s="291"/>
      <c r="Z20" s="291"/>
      <c r="AA20" s="292"/>
      <c r="AB20" s="292"/>
    </row>
    <row r="21" spans="3:28" ht="20.25" customHeight="1">
      <c r="C21" s="292"/>
      <c r="E21" s="292"/>
      <c r="F21" s="292"/>
      <c r="G21" s="292"/>
      <c r="H21" s="304"/>
      <c r="I21" s="402"/>
      <c r="J21" s="305">
        <v>25</v>
      </c>
      <c r="K21" s="292">
        <v>20</v>
      </c>
      <c r="L21" s="300"/>
      <c r="M21" s="292" t="s">
        <v>13</v>
      </c>
      <c r="N21" s="308">
        <v>14</v>
      </c>
      <c r="O21" s="321" t="s">
        <v>30</v>
      </c>
      <c r="P21" s="297" t="s">
        <v>160</v>
      </c>
      <c r="Q21" s="298"/>
      <c r="R21" s="298"/>
      <c r="S21" s="298"/>
      <c r="T21" s="298"/>
      <c r="U21" s="298"/>
      <c r="V21" s="298"/>
      <c r="W21" s="298"/>
      <c r="X21" s="308">
        <v>34</v>
      </c>
      <c r="Y21" s="323" t="s">
        <v>129</v>
      </c>
      <c r="Z21" s="297" t="s">
        <v>176</v>
      </c>
      <c r="AA21" s="292"/>
      <c r="AB21" s="292"/>
    </row>
    <row r="22" spans="3:28" ht="20.25" customHeight="1">
      <c r="C22" s="292"/>
      <c r="E22" s="292"/>
      <c r="F22" s="292"/>
      <c r="G22" s="292"/>
      <c r="H22" s="304"/>
      <c r="I22" s="402"/>
      <c r="J22" s="305">
        <v>26</v>
      </c>
      <c r="K22" s="292">
        <v>21</v>
      </c>
      <c r="L22" s="292"/>
      <c r="M22" s="292" t="s">
        <v>25</v>
      </c>
      <c r="N22" s="308">
        <v>15</v>
      </c>
      <c r="O22" s="323" t="s">
        <v>129</v>
      </c>
      <c r="P22" s="297" t="s">
        <v>161</v>
      </c>
      <c r="Q22" s="298"/>
      <c r="R22" s="298"/>
      <c r="S22" s="298"/>
      <c r="T22" s="298"/>
      <c r="U22" s="298"/>
      <c r="V22" s="298"/>
      <c r="W22" s="298"/>
      <c r="X22" s="308">
        <v>35</v>
      </c>
      <c r="Y22" s="321" t="s">
        <v>16</v>
      </c>
      <c r="Z22" s="297" t="s">
        <v>177</v>
      </c>
      <c r="AA22" s="292"/>
      <c r="AB22" s="292"/>
    </row>
    <row r="23" spans="3:28" ht="20.25" customHeight="1">
      <c r="C23" s="292"/>
      <c r="E23" s="292"/>
      <c r="F23" s="292"/>
      <c r="G23" s="292"/>
      <c r="H23" s="304"/>
      <c r="I23" s="402"/>
      <c r="J23" s="305">
        <v>27</v>
      </c>
      <c r="K23" s="292">
        <v>22</v>
      </c>
      <c r="L23" s="300"/>
      <c r="M23" s="292" t="s">
        <v>16</v>
      </c>
      <c r="N23" s="309"/>
      <c r="O23" s="291"/>
      <c r="P23" s="291"/>
      <c r="Q23" s="310"/>
      <c r="R23" s="298"/>
      <c r="S23" s="298"/>
      <c r="T23" s="298"/>
      <c r="U23" s="310"/>
      <c r="V23" s="298"/>
      <c r="W23" s="298"/>
      <c r="X23" s="309"/>
      <c r="Y23" s="291"/>
      <c r="Z23" s="291"/>
      <c r="AA23" s="292"/>
      <c r="AB23" s="292"/>
    </row>
    <row r="24" spans="3:28" ht="20.25" customHeight="1">
      <c r="C24" s="292"/>
      <c r="E24" s="292"/>
      <c r="F24" s="292"/>
      <c r="G24" s="292"/>
      <c r="H24" s="304"/>
      <c r="I24" s="402"/>
      <c r="J24" s="305">
        <v>28</v>
      </c>
      <c r="K24" s="292">
        <v>23</v>
      </c>
      <c r="L24" s="300"/>
      <c r="M24" s="292" t="s">
        <v>21</v>
      </c>
      <c r="N24" s="308">
        <v>16</v>
      </c>
      <c r="O24" s="323" t="s">
        <v>129</v>
      </c>
      <c r="P24" s="297" t="s">
        <v>162</v>
      </c>
      <c r="Q24" s="298"/>
      <c r="R24" s="298"/>
      <c r="S24" s="298"/>
      <c r="T24" s="298"/>
      <c r="U24" s="298"/>
      <c r="V24" s="298"/>
      <c r="W24" s="298"/>
      <c r="X24" s="308">
        <v>36</v>
      </c>
      <c r="Y24" s="321" t="s">
        <v>19</v>
      </c>
      <c r="Z24" s="297" t="s">
        <v>178</v>
      </c>
      <c r="AA24" s="292"/>
      <c r="AB24" s="292"/>
    </row>
    <row r="25" spans="3:28" ht="20.25" customHeight="1">
      <c r="C25" s="292"/>
      <c r="E25" s="292"/>
      <c r="F25" s="292"/>
      <c r="G25" s="292"/>
      <c r="H25" s="304"/>
      <c r="I25" s="403"/>
      <c r="J25" s="312">
        <v>29</v>
      </c>
      <c r="K25" s="292">
        <v>24</v>
      </c>
      <c r="L25" s="300"/>
      <c r="M25" s="292" t="s">
        <v>33</v>
      </c>
      <c r="N25" s="308">
        <v>17</v>
      </c>
      <c r="O25" s="321" t="s">
        <v>127</v>
      </c>
      <c r="P25" s="297" t="s">
        <v>163</v>
      </c>
      <c r="Q25" s="298"/>
      <c r="R25" s="298"/>
      <c r="S25" s="298"/>
      <c r="T25" s="298"/>
      <c r="U25" s="298"/>
      <c r="V25" s="298"/>
      <c r="W25" s="298"/>
      <c r="X25" s="308">
        <v>37</v>
      </c>
      <c r="Y25" s="323" t="s">
        <v>129</v>
      </c>
      <c r="Z25" s="297" t="s">
        <v>179</v>
      </c>
      <c r="AA25" s="292"/>
      <c r="AB25" s="292"/>
    </row>
    <row r="26" spans="3:28" ht="20.25" customHeight="1">
      <c r="C26" s="292"/>
      <c r="E26" s="292"/>
      <c r="F26" s="292"/>
      <c r="G26" s="292"/>
      <c r="H26" s="304"/>
      <c r="I26" s="401" t="s">
        <v>261</v>
      </c>
      <c r="J26" s="305">
        <v>32</v>
      </c>
      <c r="K26" s="292">
        <v>25</v>
      </c>
      <c r="L26" s="300"/>
      <c r="M26" s="292" t="s">
        <v>9</v>
      </c>
      <c r="N26" s="309"/>
      <c r="O26" s="291"/>
      <c r="P26" s="291"/>
      <c r="Q26" s="298"/>
      <c r="R26" s="298"/>
      <c r="S26" s="298"/>
      <c r="T26" s="298"/>
      <c r="U26" s="298"/>
      <c r="V26" s="298"/>
      <c r="W26" s="298"/>
      <c r="X26" s="309"/>
      <c r="Y26" s="291"/>
      <c r="Z26" s="291"/>
      <c r="AA26" s="292"/>
      <c r="AB26" s="292"/>
    </row>
    <row r="27" spans="3:28" ht="20.25" customHeight="1">
      <c r="C27" s="292"/>
      <c r="E27" s="292"/>
      <c r="F27" s="292"/>
      <c r="G27" s="292"/>
      <c r="H27" s="304"/>
      <c r="I27" s="402"/>
      <c r="J27" s="305">
        <v>33</v>
      </c>
      <c r="K27" s="292">
        <v>26</v>
      </c>
      <c r="L27" s="300"/>
      <c r="M27" s="292" t="s">
        <v>18</v>
      </c>
      <c r="N27" s="308">
        <v>18</v>
      </c>
      <c r="O27" s="321" t="s">
        <v>6</v>
      </c>
      <c r="P27" s="297" t="s">
        <v>164</v>
      </c>
      <c r="Q27" s="310"/>
      <c r="R27" s="298"/>
      <c r="S27" s="298"/>
      <c r="T27" s="298"/>
      <c r="U27" s="310"/>
      <c r="V27" s="298"/>
      <c r="W27" s="298"/>
      <c r="X27" s="308">
        <v>38</v>
      </c>
      <c r="Y27" s="321" t="s">
        <v>18</v>
      </c>
      <c r="Z27" s="297" t="s">
        <v>180</v>
      </c>
      <c r="AA27" s="292"/>
      <c r="AB27" s="292"/>
    </row>
    <row r="28" spans="3:28" ht="20.25" customHeight="1">
      <c r="C28" s="292"/>
      <c r="E28" s="292"/>
      <c r="F28" s="292"/>
      <c r="G28" s="292"/>
      <c r="H28" s="304"/>
      <c r="I28" s="402"/>
      <c r="J28" s="305">
        <v>34</v>
      </c>
      <c r="K28" s="292">
        <v>27</v>
      </c>
      <c r="L28" s="300"/>
      <c r="M28" s="292" t="s">
        <v>17</v>
      </c>
      <c r="N28" s="308">
        <v>19</v>
      </c>
      <c r="O28" s="321" t="s">
        <v>36</v>
      </c>
      <c r="P28" s="297" t="s">
        <v>165</v>
      </c>
      <c r="Q28" s="298"/>
      <c r="R28" s="298"/>
      <c r="S28" s="298"/>
      <c r="T28" s="298"/>
      <c r="U28" s="298"/>
      <c r="V28" s="298"/>
      <c r="W28" s="298"/>
      <c r="X28" s="308">
        <v>39</v>
      </c>
      <c r="Y28" s="323" t="s">
        <v>129</v>
      </c>
      <c r="Z28" s="297" t="s">
        <v>181</v>
      </c>
      <c r="AA28" s="292"/>
      <c r="AB28" s="292"/>
    </row>
    <row r="29" spans="3:28" ht="20.25" customHeight="1">
      <c r="C29" s="292"/>
      <c r="E29" s="292"/>
      <c r="F29" s="292"/>
      <c r="G29" s="292"/>
      <c r="H29" s="304"/>
      <c r="I29" s="402"/>
      <c r="J29" s="305">
        <v>35</v>
      </c>
      <c r="K29" s="292">
        <v>28</v>
      </c>
      <c r="L29" s="300"/>
      <c r="M29" s="292" t="s">
        <v>127</v>
      </c>
      <c r="N29" s="309"/>
      <c r="O29" s="291"/>
      <c r="P29" s="291"/>
      <c r="Q29" s="313">
        <v>20</v>
      </c>
      <c r="R29" s="321" t="s">
        <v>3</v>
      </c>
      <c r="S29" s="297" t="s">
        <v>185</v>
      </c>
      <c r="T29" s="298"/>
      <c r="U29" s="313">
        <v>40</v>
      </c>
      <c r="V29" s="321" t="s">
        <v>1</v>
      </c>
      <c r="W29" s="297" t="s">
        <v>183</v>
      </c>
      <c r="X29" s="309"/>
      <c r="Y29" s="314"/>
      <c r="Z29" s="304"/>
      <c r="AA29" s="292"/>
      <c r="AB29" s="292"/>
    </row>
    <row r="30" spans="3:28" ht="20.25" customHeight="1">
      <c r="C30" s="292"/>
      <c r="E30" s="292"/>
      <c r="F30" s="292"/>
      <c r="G30" s="292"/>
      <c r="H30" s="304"/>
      <c r="I30" s="402"/>
      <c r="J30" s="305">
        <v>36</v>
      </c>
      <c r="K30" s="292">
        <v>29</v>
      </c>
      <c r="L30" s="300"/>
      <c r="M30" s="292" t="s">
        <v>19</v>
      </c>
      <c r="N30" s="309"/>
      <c r="O30" s="291"/>
      <c r="P30" s="291"/>
      <c r="Q30" s="298"/>
      <c r="R30" s="318" t="s">
        <v>265</v>
      </c>
      <c r="S30" s="297"/>
      <c r="T30" s="298"/>
      <c r="U30" s="298"/>
      <c r="V30" s="318" t="s">
        <v>267</v>
      </c>
      <c r="W30" s="297"/>
      <c r="X30" s="309"/>
      <c r="Y30" s="314"/>
      <c r="Z30" s="304"/>
      <c r="AA30" s="292"/>
      <c r="AB30" s="292"/>
    </row>
    <row r="31" spans="3:28" ht="20.25" customHeight="1">
      <c r="C31" s="292"/>
      <c r="E31" s="292"/>
      <c r="F31" s="292"/>
      <c r="G31" s="292"/>
      <c r="H31" s="304"/>
      <c r="I31" s="402"/>
      <c r="J31" s="305">
        <v>37</v>
      </c>
      <c r="K31" s="292">
        <v>30</v>
      </c>
      <c r="L31" s="300"/>
      <c r="M31" s="292" t="s">
        <v>14</v>
      </c>
      <c r="N31" s="309"/>
      <c r="O31" s="291"/>
      <c r="P31" s="291"/>
      <c r="Q31" s="298"/>
      <c r="R31" s="298"/>
      <c r="S31" s="298"/>
      <c r="T31" s="298"/>
      <c r="U31" s="298"/>
      <c r="V31" s="314"/>
      <c r="W31" s="314"/>
      <c r="X31" s="309"/>
      <c r="Y31" s="314"/>
      <c r="Z31" s="304"/>
      <c r="AA31" s="292"/>
      <c r="AB31" s="292"/>
    </row>
    <row r="32" spans="3:28" ht="20.25" customHeight="1">
      <c r="C32" s="292"/>
      <c r="E32" s="292"/>
      <c r="F32" s="292"/>
      <c r="G32" s="292"/>
      <c r="H32" s="304"/>
      <c r="I32" s="402"/>
      <c r="J32" s="305">
        <v>38</v>
      </c>
      <c r="K32" s="292">
        <v>31</v>
      </c>
      <c r="L32" s="300"/>
      <c r="M32" s="320" t="s">
        <v>24</v>
      </c>
      <c r="N32" s="309"/>
      <c r="O32" s="291"/>
      <c r="P32" s="291"/>
      <c r="Q32" s="310"/>
      <c r="R32" s="298"/>
      <c r="S32" s="298"/>
      <c r="T32" s="298"/>
      <c r="U32" s="310"/>
      <c r="V32" s="314"/>
      <c r="W32" s="314"/>
      <c r="X32" s="309"/>
      <c r="Y32" s="314"/>
      <c r="Z32" s="304"/>
      <c r="AA32" s="292"/>
      <c r="AB32" s="292"/>
    </row>
    <row r="33" spans="3:28" ht="20.25" customHeight="1">
      <c r="C33" s="292"/>
      <c r="E33" s="292"/>
      <c r="F33" s="292"/>
      <c r="G33" s="292"/>
      <c r="H33" s="304"/>
      <c r="I33" s="403"/>
      <c r="J33" s="305">
        <v>39</v>
      </c>
      <c r="K33" s="292">
        <v>32</v>
      </c>
      <c r="L33" s="300"/>
      <c r="M33" s="323" t="s">
        <v>129</v>
      </c>
      <c r="N33" s="309"/>
      <c r="O33" s="291"/>
      <c r="P33" s="291"/>
      <c r="Q33" s="298"/>
      <c r="R33" s="298"/>
      <c r="S33" s="298"/>
      <c r="T33" s="298"/>
      <c r="U33" s="298"/>
      <c r="V33" s="314"/>
      <c r="W33" s="314"/>
      <c r="X33" s="309"/>
      <c r="Y33" s="314"/>
      <c r="Z33" s="304"/>
      <c r="AA33" s="292"/>
      <c r="AB33" s="292"/>
    </row>
    <row r="34" spans="3:28" ht="20.25" customHeight="1">
      <c r="L34" s="301"/>
      <c r="N34" s="288"/>
      <c r="O34" s="291"/>
      <c r="P34" s="287"/>
      <c r="Q34" s="284"/>
      <c r="R34" s="284"/>
      <c r="S34" s="298"/>
      <c r="T34" s="302"/>
      <c r="U34" s="284"/>
      <c r="X34" s="288"/>
    </row>
    <row r="35" spans="3:28" ht="20.25" customHeight="1">
      <c r="L35" s="301"/>
      <c r="R35" s="284"/>
      <c r="S35" s="298"/>
      <c r="T35" s="302"/>
    </row>
    <row r="36" spans="3:28" ht="20.25" customHeight="1">
      <c r="L36" s="301"/>
    </row>
  </sheetData>
  <sortState ref="A2:B2">
    <sortCondition ref="B2"/>
  </sortState>
  <mergeCells count="6">
    <mergeCell ref="I26:I33"/>
    <mergeCell ref="J1:M1"/>
    <mergeCell ref="R2:T2"/>
    <mergeCell ref="I2:I9"/>
    <mergeCell ref="I10:I17"/>
    <mergeCell ref="I18:I25"/>
  </mergeCells>
  <pageMargins left="0.7" right="0.7" top="0.78740157499999996" bottom="0.78740157499999996"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ZeigeMenue">
                <anchor>
                  <from>
                    <xdr:col>7</xdr:col>
                    <xdr:colOff>323850</xdr:colOff>
                    <xdr:row>0</xdr:row>
                    <xdr:rowOff>9525</xdr:rowOff>
                  </from>
                  <to>
                    <xdr:col>8</xdr:col>
                    <xdr:colOff>657225</xdr:colOff>
                    <xdr:row>0</xdr:row>
                    <xdr:rowOff>809625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46"/>
  <sheetViews>
    <sheetView topLeftCell="A7" workbookViewId="0">
      <selection activeCell="B35" sqref="B35"/>
    </sheetView>
  </sheetViews>
  <sheetFormatPr baseColWidth="10" defaultRowHeight="15"/>
  <cols>
    <col min="1" max="1" width="19.85546875" style="45" customWidth="1"/>
    <col min="2" max="2" width="16.140625" style="49" customWidth="1"/>
    <col min="3" max="3" width="11.42578125" style="49"/>
    <col min="4" max="4" width="11.42578125" style="45"/>
    <col min="5" max="16384" width="11.42578125" style="41"/>
  </cols>
  <sheetData>
    <row r="1" spans="1:3">
      <c r="A1" s="46" t="s">
        <v>230</v>
      </c>
      <c r="B1" s="47" t="s">
        <v>231</v>
      </c>
      <c r="C1" s="47" t="s">
        <v>232</v>
      </c>
    </row>
    <row r="2" spans="1:3">
      <c r="A2" s="48" t="s">
        <v>191</v>
      </c>
      <c r="B2" s="48" t="s">
        <v>0</v>
      </c>
      <c r="C2" s="50">
        <v>1748</v>
      </c>
    </row>
    <row r="3" spans="1:3">
      <c r="A3" s="48" t="s">
        <v>192</v>
      </c>
      <c r="B3" s="48" t="s">
        <v>1</v>
      </c>
      <c r="C3" s="50">
        <v>1711</v>
      </c>
    </row>
    <row r="4" spans="1:3">
      <c r="A4" s="48" t="s">
        <v>190</v>
      </c>
      <c r="B4" s="48" t="s">
        <v>2</v>
      </c>
      <c r="C4" s="50">
        <v>1667</v>
      </c>
    </row>
    <row r="5" spans="1:3">
      <c r="A5" s="48" t="s">
        <v>196</v>
      </c>
      <c r="B5" s="48" t="s">
        <v>3</v>
      </c>
      <c r="C5" s="50">
        <v>1638</v>
      </c>
    </row>
    <row r="6" spans="1:3">
      <c r="A6" s="48" t="s">
        <v>194</v>
      </c>
      <c r="B6" s="48" t="s">
        <v>5</v>
      </c>
      <c r="C6" s="50">
        <v>1610</v>
      </c>
    </row>
    <row r="7" spans="1:3">
      <c r="A7" s="48" t="s">
        <v>193</v>
      </c>
      <c r="B7" s="48" t="s">
        <v>4</v>
      </c>
      <c r="C7" s="50">
        <v>1605</v>
      </c>
    </row>
    <row r="8" spans="1:3">
      <c r="A8" s="48" t="s">
        <v>195</v>
      </c>
      <c r="B8" s="48" t="s">
        <v>128</v>
      </c>
      <c r="C8" s="50">
        <v>1573</v>
      </c>
    </row>
    <row r="9" spans="1:3">
      <c r="A9" s="48" t="s">
        <v>197</v>
      </c>
      <c r="B9" s="48" t="s">
        <v>234</v>
      </c>
      <c r="C9" s="50">
        <v>1533</v>
      </c>
    </row>
    <row r="10" spans="1:3">
      <c r="A10" s="48" t="s">
        <v>199</v>
      </c>
      <c r="B10" s="48" t="s">
        <v>27</v>
      </c>
      <c r="C10" s="50">
        <v>1455</v>
      </c>
    </row>
    <row r="11" spans="1:3">
      <c r="A11" s="48" t="s">
        <v>198</v>
      </c>
      <c r="B11" s="48" t="s">
        <v>7</v>
      </c>
      <c r="C11" s="50">
        <v>1454</v>
      </c>
    </row>
    <row r="12" spans="1:3">
      <c r="A12" s="48" t="s">
        <v>200</v>
      </c>
      <c r="B12" s="48" t="s">
        <v>125</v>
      </c>
      <c r="C12" s="50">
        <v>1376</v>
      </c>
    </row>
    <row r="13" spans="1:3">
      <c r="A13" s="48" t="s">
        <v>206</v>
      </c>
      <c r="B13" s="48" t="s">
        <v>29</v>
      </c>
      <c r="C13" s="50">
        <v>1364</v>
      </c>
    </row>
    <row r="14" spans="1:3">
      <c r="A14" s="48" t="s">
        <v>205</v>
      </c>
      <c r="B14" s="48" t="s">
        <v>6</v>
      </c>
      <c r="C14" s="50">
        <v>1332</v>
      </c>
    </row>
    <row r="15" spans="1:3">
      <c r="A15" s="48" t="s">
        <v>202</v>
      </c>
      <c r="B15" s="48" t="s">
        <v>34</v>
      </c>
      <c r="C15" s="50">
        <v>1326</v>
      </c>
    </row>
    <row r="16" spans="1:3">
      <c r="A16" s="48" t="s">
        <v>201</v>
      </c>
      <c r="B16" s="48" t="s">
        <v>8</v>
      </c>
      <c r="C16" s="50">
        <v>1311</v>
      </c>
    </row>
    <row r="17" spans="1:3">
      <c r="A17" s="48" t="s">
        <v>203</v>
      </c>
      <c r="B17" s="48" t="s">
        <v>26</v>
      </c>
      <c r="C17" s="50">
        <v>1282</v>
      </c>
    </row>
    <row r="18" spans="1:3">
      <c r="A18" s="48" t="s">
        <v>204</v>
      </c>
      <c r="B18" s="48" t="s">
        <v>28</v>
      </c>
      <c r="C18" s="50">
        <v>1253</v>
      </c>
    </row>
    <row r="19" spans="1:3">
      <c r="A19" s="48" t="s">
        <v>207</v>
      </c>
      <c r="B19" s="48" t="s">
        <v>126</v>
      </c>
      <c r="C19" s="50">
        <v>1241</v>
      </c>
    </row>
    <row r="20" spans="1:3">
      <c r="A20" s="48" t="s">
        <v>210</v>
      </c>
      <c r="B20" s="48" t="s">
        <v>35</v>
      </c>
      <c r="C20" s="50">
        <v>1190</v>
      </c>
    </row>
    <row r="21" spans="1:3">
      <c r="A21" s="48" t="s">
        <v>209</v>
      </c>
      <c r="B21" s="48" t="s">
        <v>36</v>
      </c>
      <c r="C21" s="50">
        <v>1173</v>
      </c>
    </row>
    <row r="22" spans="1:3">
      <c r="A22" s="46" t="s">
        <v>236</v>
      </c>
      <c r="B22" s="50" t="s">
        <v>23</v>
      </c>
      <c r="C22" s="50">
        <v>1171</v>
      </c>
    </row>
    <row r="23" spans="1:3">
      <c r="A23" s="48" t="s">
        <v>208</v>
      </c>
      <c r="B23" s="48" t="s">
        <v>10</v>
      </c>
      <c r="C23" s="50">
        <v>1138</v>
      </c>
    </row>
    <row r="24" spans="1:3">
      <c r="A24" s="48" t="s">
        <v>217</v>
      </c>
      <c r="B24" s="48" t="s">
        <v>31</v>
      </c>
      <c r="C24" s="50">
        <v>1136</v>
      </c>
    </row>
    <row r="25" spans="1:3">
      <c r="A25" s="48" t="s">
        <v>211</v>
      </c>
      <c r="B25" s="48" t="s">
        <v>30</v>
      </c>
      <c r="C25" s="50">
        <v>1134</v>
      </c>
    </row>
    <row r="26" spans="1:3">
      <c r="A26" s="48" t="s">
        <v>213</v>
      </c>
      <c r="B26" s="48" t="s">
        <v>22</v>
      </c>
      <c r="C26" s="50">
        <v>1092</v>
      </c>
    </row>
    <row r="27" spans="1:3">
      <c r="A27" s="48" t="s">
        <v>216</v>
      </c>
      <c r="B27" s="48" t="s">
        <v>11</v>
      </c>
      <c r="C27" s="50">
        <v>1082</v>
      </c>
    </row>
    <row r="28" spans="1:3">
      <c r="A28" s="48" t="s">
        <v>212</v>
      </c>
      <c r="B28" s="48" t="s">
        <v>32</v>
      </c>
      <c r="C28" s="50">
        <v>1070</v>
      </c>
    </row>
    <row r="29" spans="1:3">
      <c r="A29" s="46" t="s">
        <v>233</v>
      </c>
      <c r="B29" s="46" t="s">
        <v>12</v>
      </c>
      <c r="C29" s="51">
        <v>1054</v>
      </c>
    </row>
    <row r="30" spans="1:3">
      <c r="A30" s="48" t="s">
        <v>224</v>
      </c>
      <c r="B30" s="48" t="s">
        <v>13</v>
      </c>
      <c r="C30" s="50">
        <v>1054</v>
      </c>
    </row>
    <row r="31" spans="1:3">
      <c r="A31" s="46" t="s">
        <v>237</v>
      </c>
      <c r="B31" s="50" t="s">
        <v>25</v>
      </c>
      <c r="C31" s="50">
        <v>1054</v>
      </c>
    </row>
    <row r="32" spans="1:3">
      <c r="A32" s="48" t="s">
        <v>219</v>
      </c>
      <c r="B32" s="48" t="s">
        <v>16</v>
      </c>
      <c r="C32" s="50">
        <v>1041</v>
      </c>
    </row>
    <row r="33" spans="1:3">
      <c r="A33" s="48" t="s">
        <v>225</v>
      </c>
      <c r="B33" s="48" t="s">
        <v>21</v>
      </c>
      <c r="C33" s="50">
        <v>1029</v>
      </c>
    </row>
    <row r="34" spans="1:3">
      <c r="A34" s="48" t="s">
        <v>226</v>
      </c>
      <c r="B34" s="48" t="s">
        <v>33</v>
      </c>
      <c r="C34" s="50">
        <v>1027</v>
      </c>
    </row>
    <row r="35" spans="1:3">
      <c r="A35" s="48" t="s">
        <v>214</v>
      </c>
      <c r="B35" s="48" t="s">
        <v>9</v>
      </c>
      <c r="C35" s="50">
        <v>1025</v>
      </c>
    </row>
    <row r="36" spans="1:3">
      <c r="A36" s="48" t="s">
        <v>215</v>
      </c>
      <c r="B36" s="48" t="s">
        <v>20</v>
      </c>
      <c r="C36" s="50">
        <v>1000</v>
      </c>
    </row>
    <row r="37" spans="1:3">
      <c r="A37" s="52" t="s">
        <v>238</v>
      </c>
      <c r="B37" s="50" t="s">
        <v>24</v>
      </c>
      <c r="C37" s="50">
        <v>1000</v>
      </c>
    </row>
    <row r="38" spans="1:3">
      <c r="A38" s="48" t="s">
        <v>218</v>
      </c>
      <c r="B38" s="48" t="s">
        <v>18</v>
      </c>
      <c r="C38" s="50">
        <v>991</v>
      </c>
    </row>
    <row r="39" spans="1:3">
      <c r="A39" s="48" t="s">
        <v>222</v>
      </c>
      <c r="B39" s="48" t="s">
        <v>15</v>
      </c>
      <c r="C39" s="50">
        <v>969</v>
      </c>
    </row>
    <row r="40" spans="1:3">
      <c r="A40" s="48" t="s">
        <v>227</v>
      </c>
      <c r="B40" s="48" t="s">
        <v>37</v>
      </c>
      <c r="C40" s="50">
        <v>960</v>
      </c>
    </row>
    <row r="41" spans="1:3">
      <c r="A41" s="48" t="s">
        <v>220</v>
      </c>
      <c r="B41" s="48" t="s">
        <v>17</v>
      </c>
      <c r="C41" s="50">
        <v>949</v>
      </c>
    </row>
    <row r="42" spans="1:3">
      <c r="A42" s="48" t="s">
        <v>228</v>
      </c>
      <c r="B42" s="48" t="s">
        <v>235</v>
      </c>
      <c r="C42" s="50">
        <v>943</v>
      </c>
    </row>
    <row r="43" spans="1:3">
      <c r="A43" s="48" t="s">
        <v>229</v>
      </c>
      <c r="B43" s="48" t="s">
        <v>127</v>
      </c>
      <c r="C43" s="50">
        <v>943</v>
      </c>
    </row>
    <row r="44" spans="1:3">
      <c r="A44" s="48" t="s">
        <v>221</v>
      </c>
      <c r="B44" s="48" t="s">
        <v>19</v>
      </c>
      <c r="C44" s="50">
        <v>911</v>
      </c>
    </row>
    <row r="45" spans="1:3">
      <c r="A45" s="48" t="s">
        <v>223</v>
      </c>
      <c r="B45" s="48" t="s">
        <v>14</v>
      </c>
      <c r="C45" s="50">
        <v>709</v>
      </c>
    </row>
    <row r="46" spans="1:3">
      <c r="A46" s="57" t="s">
        <v>129</v>
      </c>
      <c r="B46" s="50" t="s">
        <v>129</v>
      </c>
      <c r="C46" s="50">
        <v>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37"/>
  <sheetViews>
    <sheetView workbookViewId="0">
      <selection activeCell="A37" sqref="A37"/>
    </sheetView>
  </sheetViews>
  <sheetFormatPr baseColWidth="10" defaultRowHeight="15"/>
  <cols>
    <col min="1" max="1" width="57.85546875" style="42" customWidth="1"/>
  </cols>
  <sheetData>
    <row r="1" spans="1:1">
      <c r="A1" s="55" t="s">
        <v>240</v>
      </c>
    </row>
    <row r="2" spans="1:1">
      <c r="A2" s="42" t="s">
        <v>139</v>
      </c>
    </row>
    <row r="3" spans="1:1">
      <c r="A3" s="42" t="s">
        <v>140</v>
      </c>
    </row>
    <row r="4" spans="1:1">
      <c r="A4" s="42" t="s">
        <v>141</v>
      </c>
    </row>
    <row r="5" spans="1:1">
      <c r="A5" s="42" t="s">
        <v>142</v>
      </c>
    </row>
    <row r="6" spans="1:1">
      <c r="A6" s="42" t="s">
        <v>143</v>
      </c>
    </row>
    <row r="7" spans="1:1">
      <c r="A7" s="42" t="s">
        <v>144</v>
      </c>
    </row>
    <row r="8" spans="1:1">
      <c r="A8" s="43" t="s">
        <v>145</v>
      </c>
    </row>
    <row r="9" spans="1:1">
      <c r="A9" s="43" t="s">
        <v>146</v>
      </c>
    </row>
    <row r="10" spans="1:1">
      <c r="A10" s="43" t="s">
        <v>147</v>
      </c>
    </row>
    <row r="12" spans="1:1">
      <c r="A12" s="44" t="s">
        <v>148</v>
      </c>
    </row>
    <row r="13" spans="1:1">
      <c r="A13" s="44" t="s">
        <v>149</v>
      </c>
    </row>
    <row r="17" spans="1:1">
      <c r="A17" s="55" t="s">
        <v>241</v>
      </c>
    </row>
    <row r="18" spans="1:1">
      <c r="A18" s="54" t="s">
        <v>242</v>
      </c>
    </row>
    <row r="19" spans="1:1">
      <c r="A19" s="54" t="s">
        <v>243</v>
      </c>
    </row>
    <row r="20" spans="1:1">
      <c r="A20" s="54" t="s">
        <v>244</v>
      </c>
    </row>
    <row r="21" spans="1:1">
      <c r="A21" s="54" t="s">
        <v>245</v>
      </c>
    </row>
    <row r="22" spans="1:1">
      <c r="A22" s="58" t="s">
        <v>249</v>
      </c>
    </row>
    <row r="23" spans="1:1">
      <c r="A23" s="54" t="s">
        <v>250</v>
      </c>
    </row>
    <row r="24" spans="1:1">
      <c r="A24" s="43" t="s">
        <v>145</v>
      </c>
    </row>
    <row r="25" spans="1:1">
      <c r="A25" s="56" t="s">
        <v>246</v>
      </c>
    </row>
    <row r="26" spans="1:1">
      <c r="A26" s="56" t="s">
        <v>247</v>
      </c>
    </row>
    <row r="27" spans="1:1">
      <c r="A27" s="56" t="s">
        <v>248</v>
      </c>
    </row>
    <row r="29" spans="1:1">
      <c r="A29" s="55" t="s">
        <v>251</v>
      </c>
    </row>
    <row r="30" spans="1:1">
      <c r="A30" s="58" t="s">
        <v>252</v>
      </c>
    </row>
    <row r="31" spans="1:1">
      <c r="A31" s="58" t="s">
        <v>253</v>
      </c>
    </row>
    <row r="32" spans="1:1">
      <c r="A32" s="58" t="s">
        <v>254</v>
      </c>
    </row>
    <row r="33" spans="1:1">
      <c r="A33" s="58" t="s">
        <v>255</v>
      </c>
    </row>
    <row r="34" spans="1:1">
      <c r="A34" s="58" t="s">
        <v>256</v>
      </c>
    </row>
    <row r="35" spans="1:1">
      <c r="A35" s="58" t="s">
        <v>257</v>
      </c>
    </row>
    <row r="36" spans="1:1">
      <c r="A36" s="58" t="s">
        <v>258</v>
      </c>
    </row>
    <row r="37" spans="1:1">
      <c r="A37" s="58" t="s">
        <v>259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1</vt:i4>
      </vt:variant>
      <vt:variant>
        <vt:lpstr>Benannte Bereiche</vt:lpstr>
      </vt:variant>
      <vt:variant>
        <vt:i4>1</vt:i4>
      </vt:variant>
    </vt:vector>
  </HeadingPairs>
  <TitlesOfParts>
    <vt:vector size="6" baseType="lpstr">
      <vt:lpstr>Tableau</vt:lpstr>
      <vt:lpstr>Lostrommel</vt:lpstr>
      <vt:lpstr>TTR</vt:lpstr>
      <vt:lpstr>Hinweise</vt:lpstr>
      <vt:lpstr>Diagramm2</vt:lpstr>
      <vt:lpstr>Tableau!Druckbereich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PrintYourBrackets.com</dc:creator>
  <cp:lastModifiedBy>Erich Händler</cp:lastModifiedBy>
  <cp:lastPrinted>2017-12-21T08:50:24Z</cp:lastPrinted>
  <dcterms:created xsi:type="dcterms:W3CDTF">2016-12-05T00:28:29Z</dcterms:created>
  <dcterms:modified xsi:type="dcterms:W3CDTF">2018-01-09T16:34:54Z</dcterms:modified>
</cp:coreProperties>
</file>